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malmansoori\Desktop\"/>
    </mc:Choice>
  </mc:AlternateContent>
  <bookViews>
    <workbookView xWindow="0" yWindow="0" windowWidth="20490" windowHeight="7755"/>
  </bookViews>
  <sheets>
    <sheet name="عدد الطلبات والسلع" sheetId="3" r:id="rId1"/>
    <sheet name="نوع السلعةو الاستدعاء + العدد" sheetId="2" r:id="rId2"/>
    <sheet name="بطاقة المؤشر " sheetId="4" r:id="rId3"/>
  </sheets>
  <definedNames>
    <definedName name="_xlnm.Print_Area" localSheetId="0">'عدد الطلبات والسلع'!$B$2:$D$12</definedName>
    <definedName name="_xlnm.Print_Area" localSheetId="1">'نوع السلعةو الاستدعاء + العدد'!$B$2:$E$81</definedName>
    <definedName name="_xlnm.Print_Titles" localSheetId="1">'نوع السلعةو الاستدعاء + العدد'!$2:$3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8" i="2" l="1"/>
  <c r="E76" i="2"/>
  <c r="E61" i="2"/>
  <c r="E72" i="2" s="1"/>
  <c r="E71" i="2"/>
  <c r="E79" i="2" l="1"/>
  <c r="E45" i="2"/>
  <c r="E38" i="2" l="1"/>
  <c r="E46" i="2" s="1"/>
  <c r="E56" i="2" l="1"/>
  <c r="E50" i="2" l="1"/>
  <c r="E57" i="2" s="1"/>
  <c r="E33" i="2" l="1"/>
  <c r="E22" i="2"/>
  <c r="E17" i="2"/>
  <c r="E8" i="2"/>
  <c r="E18" i="2" s="1"/>
  <c r="E34" i="2" l="1"/>
</calcChain>
</file>

<file path=xl/sharedStrings.xml><?xml version="1.0" encoding="utf-8"?>
<sst xmlns="http://schemas.openxmlformats.org/spreadsheetml/2006/main" count="127" uniqueCount="81">
  <si>
    <t>استدعاء سلامة</t>
  </si>
  <si>
    <t>عدد السلع
Number of goods</t>
  </si>
  <si>
    <t>عدد طلبات الاستدعاء المقدمة
Number of Recalls requests submitted</t>
  </si>
  <si>
    <t>السنة
Year</t>
  </si>
  <si>
    <t>_</t>
  </si>
  <si>
    <t>أعواد كبريت</t>
  </si>
  <si>
    <t>جهاز انذار</t>
  </si>
  <si>
    <t>iPhone 11</t>
  </si>
  <si>
    <t>AirPods Pro</t>
  </si>
  <si>
    <t>نوع الاستدعاء
Type of Recall</t>
  </si>
  <si>
    <t>نوع السلعة
Item Type</t>
  </si>
  <si>
    <t>المركبات
Vehicles</t>
  </si>
  <si>
    <t>استدعاء سلامة
Safety Recall</t>
  </si>
  <si>
    <t>استدعاء 
Recall</t>
  </si>
  <si>
    <t>حملة خدمة
Service Campaign</t>
  </si>
  <si>
    <t>المجموع للمركبات
Total vehicles</t>
  </si>
  <si>
    <t>مجموع أخرى
Other total</t>
  </si>
  <si>
    <t>المجموع الكلي لعدد السلع لعام 2018
Total number of goods for a year 2018</t>
  </si>
  <si>
    <t>المجموع الكلي لعدد السلع لعام 2017
Total number of goods for a year 2017</t>
  </si>
  <si>
    <t>المجموع الكلي لعدد السلع لعام 2019
Total number of goods for a year 2019</t>
  </si>
  <si>
    <t>المجموع الكلي لعدد السلع لعام 2020
Total number of goods for a year 2020</t>
  </si>
  <si>
    <t>هواتف
Phones</t>
  </si>
  <si>
    <t>مصباح معدني
Metal lamp</t>
  </si>
  <si>
    <t>فرن غاز
Gas stove</t>
  </si>
  <si>
    <t>قاطعة زاوية
Angle cutter</t>
  </si>
  <si>
    <t>موصلات غاز
Gas connectors</t>
  </si>
  <si>
    <t>حفاضات الأطفال
Baby Diapers</t>
  </si>
  <si>
    <t>موصلات طابعة
Printer connectors</t>
  </si>
  <si>
    <t>حليب أطفال
Baby milk</t>
  </si>
  <si>
    <t>غلاية كهربائية
Electric kettle</t>
  </si>
  <si>
    <t>إطارات
Tires</t>
  </si>
  <si>
    <t>عربات أطفال
Baby strollers</t>
  </si>
  <si>
    <t>خضروات مجمدة
Frozen vegetables</t>
  </si>
  <si>
    <t>بسكويت
Biscuit</t>
  </si>
  <si>
    <t>مصابيح السقف
Ceiling lamps</t>
  </si>
  <si>
    <t>ملابس سباحة
Swimwear</t>
  </si>
  <si>
    <t>أحذية أطفال
kids shoes</t>
  </si>
  <si>
    <t>طاولة قابلة للتمديد
Extendable table</t>
  </si>
  <si>
    <t>أجهزة اختبار المقابس الكهربائية
Electrical socket testers</t>
  </si>
  <si>
    <t>مهيئات تيار متردد لقوابس جدارية
AC adapters for wall sockets</t>
  </si>
  <si>
    <t>طاولة تبديل للأطفال
Changing table for children</t>
  </si>
  <si>
    <t>بطاريات الليثيوم
Lithium batteries</t>
  </si>
  <si>
    <t>قارورة حليب أطفال
Baby milk bottle</t>
  </si>
  <si>
    <t>مكبرات الصوت
Amplifiers</t>
  </si>
  <si>
    <t>استدعاء
Recall</t>
  </si>
  <si>
    <t>فيليبس-جهاز مراقبة الطفل بالفيديو
Phillips-Video baby monitor</t>
  </si>
  <si>
    <t>ايكيا-أكواب سفر
IKEA- travel mugs</t>
  </si>
  <si>
    <t xml:space="preserve"> تعريف المؤشر Indicator Definition</t>
  </si>
  <si>
    <t xml:space="preserve">
 سحب السلعة المعيبة أو الخطيرة عن طريق المزود أو عن طريق الجهة المعنية أو الجهة ذات العلاقة في الدولة أو بلد المنشأ أو أي دولة أخرى
.Withdrawal of the defective or dangerous good through the supplier or through the concerned authority or the relevant authority in the country, country of origin or any other country.</t>
  </si>
  <si>
    <t>Dataset Name_Enاسم مجموعة البيانات بالانجليزي</t>
  </si>
  <si>
    <t>Recall defective goods</t>
  </si>
  <si>
    <t xml:space="preserve">Dataset Name_Arاسم مجموعة البيانات بالعربي </t>
  </si>
  <si>
    <t>استدعاء السلع المعيبة</t>
  </si>
  <si>
    <t xml:space="preserve">Description_Enالوصف بالانجليزي </t>
  </si>
  <si>
    <t>It is the follow-up of any goods, of defective or dangerous goods through the supplier or the concerned authority or the relevant authority in the country, country of origin, or any other country, and work to implement recall operations within the state.</t>
  </si>
  <si>
    <t xml:space="preserve">Description_Arالوصف بالعربي </t>
  </si>
  <si>
    <t>هي متابعة عمليات استرداد السلع المعيبة  أو الخطيرة عن طريق المزود أو عن طريق الجهة المعنية أو الجهة ذات العلاقة في الدولة أو بلد المنشأ أو أي دولة أخرى والعمل على تنفيذ عمليات الاسترداد داخل الدولة.</t>
  </si>
  <si>
    <t xml:space="preserve">Source (URL of original source)مصدر البيانات </t>
  </si>
  <si>
    <t>Ministry Of Economy -</t>
  </si>
  <si>
    <t>Data Owner_Enمالك المعلومات بالانجليزي</t>
  </si>
  <si>
    <t>Ministry Of Economy</t>
  </si>
  <si>
    <t xml:space="preserve">Data Owner_Arمالك المعلومات بالعربي </t>
  </si>
  <si>
    <t>وزارة الاقتصاد</t>
  </si>
  <si>
    <t xml:space="preserve">Owner_Tel رقم الوزارة </t>
  </si>
  <si>
    <t>02 6131111 / 04 3141653</t>
  </si>
  <si>
    <t xml:space="preserve">Last Update Dateآخر تحديث </t>
  </si>
  <si>
    <t>Calcolation Methodlegyطريقة الحساب</t>
  </si>
  <si>
    <t>Language</t>
  </si>
  <si>
    <t>EN/AR</t>
  </si>
  <si>
    <t>كريم مرطب</t>
  </si>
  <si>
    <t>تلفاز إل جي</t>
  </si>
  <si>
    <t>أثاث - خزائن ملابس</t>
  </si>
  <si>
    <t>أطباق وأوعية - إيكيا</t>
  </si>
  <si>
    <t>إلكترونيات - معدات الأغراض المطابخ التجارية والمطاعم</t>
  </si>
  <si>
    <t>محرك بحري</t>
  </si>
  <si>
    <t>جهاز - آبل</t>
  </si>
  <si>
    <t>منتج غذائي كرات الخضار-ايكيا</t>
  </si>
  <si>
    <r>
      <rPr>
        <b/>
        <u/>
        <sz val="12"/>
        <color theme="1"/>
        <rFont val="Sakkal Majalla"/>
      </rPr>
      <t>ملاحظة:</t>
    </r>
    <r>
      <rPr>
        <sz val="12"/>
        <color theme="1"/>
        <rFont val="Sakkal Majalla"/>
      </rPr>
      <t xml:space="preserve"> الإحصائية الخاصة بعام 2022 تمثل فقط الربع الأول من عام 2022
</t>
    </r>
  </si>
  <si>
    <t>بيانات الاستدعاء حسب نوع الاستدعاء وعدد السلع
لعام 2016 حتى الربع الأول لعام 2022
Recall data according to the type of recall and the number of goods
For the year 2016 through the first quarter of 2022</t>
  </si>
  <si>
    <r>
      <rPr>
        <b/>
        <u/>
        <sz val="14"/>
        <color theme="1"/>
        <rFont val="Sakkal Majalla"/>
      </rPr>
      <t>ملاحظة:</t>
    </r>
    <r>
      <rPr>
        <sz val="14"/>
        <color theme="1"/>
        <rFont val="Sakkal Majalla"/>
      </rPr>
      <t xml:space="preserve"> تم التحديث على إحصائية عام 2021 وادراج بينات الربع الأول من عام 2022
</t>
    </r>
    <r>
      <rPr>
        <b/>
        <u/>
        <sz val="14"/>
        <color theme="1"/>
        <rFont val="Sakkal Majalla"/>
      </rPr>
      <t>Note:</t>
    </r>
    <r>
      <rPr>
        <sz val="14"/>
        <color theme="1"/>
        <rFont val="Sakkal Majalla"/>
      </rPr>
      <t xml:space="preserve"> The statistic for the year 2021 has been updated and the data for the first quarter of 2022 is included</t>
    </r>
  </si>
  <si>
    <t>بيانات الاستدعاء حسب عدد تقديم الطلبات وعدد السلع
لعام 2016 حتى الربع الأول لعام 2022
Recall data according to the number of applications submitted and the number of goods
For the year 2016 through the first quarter of 2022</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</si>
</sst>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4"/>
      <color theme="1"/>
      <name val="Sakkal Majalla"/>
    </font>
    <font>
      <b/>
      <sz val="14"/>
      <color theme="1"/>
      <name val="Sakkal Majalla"/>
    </font>
    <font>
      <b/>
      <sz val="11"/>
      <color theme="1"/>
      <name val="Sakkal Majalla"/>
    </font>
    <font>
      <b/>
      <sz val="12"/>
      <color theme="1"/>
      <name val="Sakkal Majalla"/>
    </font>
    <font>
      <sz val="11"/>
      <color theme="1"/>
      <name val="Sakkal Majalla"/>
    </font>
    <font>
      <b/>
      <sz val="12"/>
      <color theme="0"/>
      <name val="Sakkal Majalla"/>
    </font>
    <font>
      <sz val="12"/>
      <color theme="1"/>
      <name val="Sakkal Majalla"/>
    </font>
    <font>
      <sz val="12"/>
      <name val="Sakkal Majalla"/>
    </font>
    <font>
      <b/>
      <u/>
      <sz val="12"/>
      <color theme="1"/>
      <name val="Sakkal Majalla"/>
    </font>
    <font>
      <b/>
      <u/>
      <sz val="14"/>
      <color theme="1"/>
      <name val="Sakkal Majalla"/>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94">
    <xf numFmtId="0" fontId="0" fillId="0" borderId="0" xfId="0"/>
    <xf numFmtId="0" fontId="0" fillId="2" borderId="0" xfId="0" applyFill="1"/>
    <xf numFmtId="0" fontId="0" fillId="2" borderId="0" xfId="0" applyFill="1" applyAlignment="1">
      <alignment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1" fillId="2" borderId="0" xfId="0" applyFont="1" applyFill="1"/>
    <xf numFmtId="0" fontId="1" fillId="2" borderId="0" xfId="0" applyFont="1" applyFill="1" applyAlignment="1">
      <alignment vertical="center" wrapText="1"/>
    </xf>
    <xf numFmtId="0" fontId="5" fillId="2" borderId="0" xfId="0" applyFont="1" applyFill="1"/>
    <xf numFmtId="0" fontId="5" fillId="2" borderId="0" xfId="0" applyFont="1" applyFill="1" applyAlignment="1">
      <alignment vertical="center" wrapText="1"/>
    </xf>
    <xf numFmtId="0" fontId="6" fillId="4" borderId="2"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8" fillId="0" borderId="23" xfId="0" applyFont="1" applyFill="1" applyBorder="1" applyAlignment="1">
      <alignment vertical="center" wrapText="1"/>
    </xf>
    <xf numFmtId="0" fontId="7" fillId="2" borderId="28"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6" xfId="0" applyFont="1" applyFill="1" applyBorder="1" applyAlignment="1">
      <alignment vertical="center" wrapText="1"/>
    </xf>
    <xf numFmtId="0" fontId="4" fillId="5" borderId="28"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2" borderId="0" xfId="0" applyFont="1" applyFill="1" applyAlignment="1">
      <alignment vertical="center" wrapText="1"/>
    </xf>
    <xf numFmtId="0" fontId="7" fillId="2" borderId="15"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 fillId="2" borderId="0" xfId="0" applyFont="1" applyFill="1"/>
    <xf numFmtId="0" fontId="4" fillId="2" borderId="2" xfId="0" applyFont="1" applyFill="1" applyBorder="1" applyAlignment="1">
      <alignment horizontal="center" vertical="center" wrapText="1"/>
    </xf>
    <xf numFmtId="0" fontId="4" fillId="2" borderId="0" xfId="0" applyFont="1" applyFill="1" applyAlignment="1">
      <alignment vertical="center" wrapText="1"/>
    </xf>
    <xf numFmtId="0" fontId="3" fillId="2" borderId="0" xfId="0" applyFont="1" applyFill="1" applyAlignment="1">
      <alignment vertical="center" wrapText="1"/>
    </xf>
    <xf numFmtId="0" fontId="7" fillId="2" borderId="20" xfId="0" applyFont="1" applyFill="1" applyBorder="1" applyAlignment="1">
      <alignment horizontal="center" vertical="center" wrapText="1"/>
    </xf>
    <xf numFmtId="0" fontId="0" fillId="0" borderId="0" xfId="0" applyAlignment="1">
      <alignment wrapText="1"/>
    </xf>
    <xf numFmtId="0" fontId="0" fillId="0" borderId="0" xfId="0" applyAlignment="1">
      <alignment horizontal="left"/>
    </xf>
    <xf numFmtId="0" fontId="5" fillId="2" borderId="0" xfId="0" applyFont="1" applyFill="1" applyAlignment="1">
      <alignment horizontal="left"/>
    </xf>
    <xf numFmtId="0" fontId="7" fillId="2" borderId="30" xfId="0" applyFont="1" applyFill="1" applyBorder="1" applyAlignment="1">
      <alignment horizontal="center" vertical="center" wrapText="1"/>
    </xf>
    <xf numFmtId="0" fontId="7" fillId="2" borderId="29" xfId="0" applyFont="1" applyFill="1" applyBorder="1" applyAlignment="1">
      <alignment horizontal="center" vertical="center" wrapText="1"/>
    </xf>
    <xf numFmtId="2" fontId="4" fillId="5" borderId="3" xfId="0" applyNumberFormat="1" applyFont="1" applyFill="1" applyBorder="1" applyAlignment="1">
      <alignment horizontal="center" vertical="center" wrapText="1"/>
    </xf>
    <xf numFmtId="2" fontId="4" fillId="3" borderId="3" xfId="0" applyNumberFormat="1" applyFont="1" applyFill="1" applyBorder="1" applyAlignment="1">
      <alignment horizontal="center" vertical="center" wrapText="1"/>
    </xf>
    <xf numFmtId="2" fontId="5" fillId="2" borderId="0" xfId="0" applyNumberFormat="1" applyFont="1" applyFill="1"/>
    <xf numFmtId="0" fontId="0" fillId="2" borderId="33" xfId="0" applyFill="1" applyBorder="1" applyAlignment="1">
      <alignment horizontal="center" vertical="center" wrapText="1"/>
    </xf>
    <xf numFmtId="0" fontId="6" fillId="4" borderId="34"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9" xfId="0"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3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22"/>
  <sheetViews>
    <sheetView rightToLeft="1" tabSelected="1" topLeftCell="A4" zoomScale="87" zoomScaleNormal="87" workbookViewId="0">
      <selection activeCell="F9" sqref="F9"/>
    </sheetView>
  </sheetViews>
  <sheetFormatPr defaultColWidth="9.1328125" defaultRowHeight="14.25" x14ac:dyDescent="0.65"/>
  <cols>
    <col min="1" max="1" width="6.1328125" style="1" customWidth="1"/>
    <col min="2" max="2" width="18.26953125" style="1" customWidth="1"/>
    <col min="3" max="4" width="38.54296875" style="1" customWidth="1"/>
    <col min="5" max="16384" width="9.1328125" style="1"/>
  </cols>
  <sheetData>
    <row r="1" spans="2:4" ht="14.5" thickBot="1" x14ac:dyDescent="0.7"/>
    <row r="2" spans="2:4" ht="82.5" customHeight="1" thickBot="1" x14ac:dyDescent="0.7">
      <c r="B2" s="59" t="s">
        <v>80</v>
      </c>
      <c r="C2" s="60"/>
      <c r="D2" s="61"/>
    </row>
    <row r="3" spans="2:4" ht="39" customHeight="1" thickBot="1" x14ac:dyDescent="0.7">
      <c r="B3" s="15" t="s">
        <v>3</v>
      </c>
      <c r="C3" s="58" t="s">
        <v>2</v>
      </c>
      <c r="D3" s="17" t="s">
        <v>1</v>
      </c>
    </row>
    <row r="4" spans="2:4" ht="34.5" customHeight="1" x14ac:dyDescent="0.65">
      <c r="B4" s="57">
        <v>2016</v>
      </c>
      <c r="C4" s="5">
        <v>56</v>
      </c>
      <c r="D4" s="6">
        <v>136823</v>
      </c>
    </row>
    <row r="5" spans="2:4" ht="34.5" customHeight="1" x14ac:dyDescent="0.65">
      <c r="B5" s="3">
        <v>2017</v>
      </c>
      <c r="C5" s="7">
        <v>113</v>
      </c>
      <c r="D5" s="8">
        <v>396078</v>
      </c>
    </row>
    <row r="6" spans="2:4" ht="34.5" customHeight="1" x14ac:dyDescent="0.65">
      <c r="B6" s="3">
        <v>2018</v>
      </c>
      <c r="C6" s="7">
        <v>136</v>
      </c>
      <c r="D6" s="8">
        <v>292911</v>
      </c>
    </row>
    <row r="7" spans="2:4" ht="34.5" customHeight="1" x14ac:dyDescent="0.65">
      <c r="B7" s="3">
        <v>2019</v>
      </c>
      <c r="C7" s="7">
        <v>107</v>
      </c>
      <c r="D7" s="8">
        <v>12258141</v>
      </c>
    </row>
    <row r="8" spans="2:4" ht="34.5" customHeight="1" x14ac:dyDescent="0.65">
      <c r="B8" s="3">
        <v>2020</v>
      </c>
      <c r="C8" s="7">
        <v>100</v>
      </c>
      <c r="D8" s="8">
        <v>527458</v>
      </c>
    </row>
    <row r="9" spans="2:4" ht="34.5" customHeight="1" x14ac:dyDescent="0.65">
      <c r="B9" s="3">
        <v>2021</v>
      </c>
      <c r="C9" s="7">
        <v>99</v>
      </c>
      <c r="D9" s="8">
        <v>752512</v>
      </c>
    </row>
    <row r="10" spans="2:4" ht="34.5" customHeight="1" thickBot="1" x14ac:dyDescent="0.7">
      <c r="B10" s="4">
        <v>2022</v>
      </c>
      <c r="C10" s="9">
        <v>24</v>
      </c>
      <c r="D10" s="10">
        <v>51241</v>
      </c>
    </row>
    <row r="11" spans="2:4" ht="6.75" customHeight="1" thickBot="1" x14ac:dyDescent="0.7">
      <c r="B11" s="2"/>
      <c r="C11" s="2"/>
      <c r="D11" s="2"/>
    </row>
    <row r="12" spans="2:4" ht="46.5" customHeight="1" thickBot="1" x14ac:dyDescent="0.7">
      <c r="B12" s="62" t="s">
        <v>79</v>
      </c>
      <c r="C12" s="63"/>
      <c r="D12" s="64"/>
    </row>
    <row r="13" spans="2:4" x14ac:dyDescent="0.65">
      <c r="B13" s="2"/>
      <c r="C13" s="2"/>
      <c r="D13" s="2"/>
    </row>
    <row r="14" spans="2:4" x14ac:dyDescent="0.65">
      <c r="B14" s="2"/>
      <c r="C14" s="2"/>
      <c r="D14" s="2"/>
    </row>
    <row r="15" spans="2:4" x14ac:dyDescent="0.65">
      <c r="B15" s="2"/>
      <c r="C15" s="2"/>
      <c r="D15" s="2"/>
    </row>
    <row r="16" spans="2:4" x14ac:dyDescent="0.65">
      <c r="B16" s="2"/>
      <c r="C16" s="2"/>
      <c r="D16" s="2"/>
    </row>
    <row r="17" spans="2:4" x14ac:dyDescent="0.65">
      <c r="B17" s="2"/>
      <c r="C17" s="2"/>
      <c r="D17" s="2"/>
    </row>
    <row r="18" spans="2:4" x14ac:dyDescent="0.65">
      <c r="B18" s="2"/>
      <c r="C18" s="2"/>
      <c r="D18" s="2"/>
    </row>
    <row r="19" spans="2:4" x14ac:dyDescent="0.65">
      <c r="B19" s="2"/>
      <c r="C19" s="2"/>
      <c r="D19" s="2"/>
    </row>
    <row r="20" spans="2:4" x14ac:dyDescent="0.65">
      <c r="B20" s="2"/>
      <c r="C20" s="2"/>
      <c r="D20" s="2"/>
    </row>
    <row r="21" spans="2:4" x14ac:dyDescent="0.65">
      <c r="B21" s="2"/>
      <c r="C21" s="2"/>
      <c r="D21" s="2"/>
    </row>
    <row r="22" spans="2:4" x14ac:dyDescent="0.65">
      <c r="B22" s="2"/>
      <c r="C22" s="2"/>
      <c r="D22" s="2"/>
    </row>
  </sheetData>
  <mergeCells count="2">
    <mergeCell ref="B2:D2"/>
    <mergeCell ref="B12:D12"/>
  </mergeCells>
  <printOptions horizontalCentered="1" verticalCentered="1"/>
  <pageMargins left="0.7" right="0.3" top="0.5" bottom="0.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2"/>
  <sheetViews>
    <sheetView rightToLeft="1" topLeftCell="B4" zoomScale="86" zoomScaleNormal="86" workbookViewId="0">
      <selection activeCell="C72" sqref="C72:D72"/>
    </sheetView>
  </sheetViews>
  <sheetFormatPr defaultColWidth="9.1328125" defaultRowHeight="20.5" x14ac:dyDescent="1.3"/>
  <cols>
    <col min="1" max="1" width="6.1328125" style="13" customWidth="1"/>
    <col min="2" max="2" width="10.54296875" style="44" customWidth="1"/>
    <col min="3" max="4" width="33.54296875" style="13" customWidth="1"/>
    <col min="5" max="5" width="35.7265625" style="11" customWidth="1"/>
    <col min="6" max="10" width="9.1328125" style="13"/>
    <col min="11" max="11" width="12.81640625" style="13" customWidth="1"/>
    <col min="12" max="16384" width="9.1328125" style="13"/>
  </cols>
  <sheetData>
    <row r="1" spans="2:5" ht="20.75" thickBot="1" x14ac:dyDescent="1.35"/>
    <row r="2" spans="2:5" ht="96.75" customHeight="1" thickBot="1" x14ac:dyDescent="1.1000000000000001">
      <c r="B2" s="65" t="s">
        <v>78</v>
      </c>
      <c r="C2" s="66"/>
      <c r="D2" s="66"/>
      <c r="E2" s="67"/>
    </row>
    <row r="3" spans="2:5" ht="49.5" customHeight="1" thickBot="1" x14ac:dyDescent="1.1000000000000001">
      <c r="B3" s="15" t="s">
        <v>3</v>
      </c>
      <c r="C3" s="16" t="s">
        <v>10</v>
      </c>
      <c r="D3" s="16" t="s">
        <v>9</v>
      </c>
      <c r="E3" s="17" t="s">
        <v>1</v>
      </c>
    </row>
    <row r="4" spans="2:5" ht="34.5" customHeight="1" thickBot="1" x14ac:dyDescent="1.1000000000000001">
      <c r="B4" s="45">
        <v>2016</v>
      </c>
      <c r="C4" s="39" t="s">
        <v>4</v>
      </c>
      <c r="D4" s="39" t="s">
        <v>4</v>
      </c>
      <c r="E4" s="40">
        <v>136823</v>
      </c>
    </row>
    <row r="5" spans="2:5" ht="34.5" customHeight="1" x14ac:dyDescent="1.05">
      <c r="B5" s="74">
        <v>2017</v>
      </c>
      <c r="C5" s="68" t="s">
        <v>11</v>
      </c>
      <c r="D5" s="18" t="s">
        <v>12</v>
      </c>
      <c r="E5" s="19">
        <v>232130</v>
      </c>
    </row>
    <row r="6" spans="2:5" ht="34.5" customHeight="1" x14ac:dyDescent="1.05">
      <c r="B6" s="75"/>
      <c r="C6" s="69"/>
      <c r="D6" s="20" t="s">
        <v>13</v>
      </c>
      <c r="E6" s="21">
        <v>7967</v>
      </c>
    </row>
    <row r="7" spans="2:5" ht="34.5" customHeight="1" thickBot="1" x14ac:dyDescent="1.1000000000000001">
      <c r="B7" s="75"/>
      <c r="C7" s="70"/>
      <c r="D7" s="22" t="s">
        <v>14</v>
      </c>
      <c r="E7" s="23">
        <v>7639</v>
      </c>
    </row>
    <row r="8" spans="2:5" ht="34.5" customHeight="1" thickBot="1" x14ac:dyDescent="1.1000000000000001">
      <c r="B8" s="75"/>
      <c r="C8" s="72" t="s">
        <v>15</v>
      </c>
      <c r="D8" s="73"/>
      <c r="E8" s="24">
        <f>E5+E6+E7</f>
        <v>247736</v>
      </c>
    </row>
    <row r="9" spans="2:5" ht="34.5" customHeight="1" x14ac:dyDescent="1.05">
      <c r="B9" s="75"/>
      <c r="C9" s="25" t="s">
        <v>21</v>
      </c>
      <c r="D9" s="71" t="s">
        <v>0</v>
      </c>
      <c r="E9" s="26">
        <v>88700</v>
      </c>
    </row>
    <row r="10" spans="2:5" ht="34.5" customHeight="1" x14ac:dyDescent="1.05">
      <c r="B10" s="75"/>
      <c r="C10" s="25" t="s">
        <v>22</v>
      </c>
      <c r="D10" s="71"/>
      <c r="E10" s="21">
        <v>20</v>
      </c>
    </row>
    <row r="11" spans="2:5" ht="34.5" customHeight="1" x14ac:dyDescent="1.05">
      <c r="B11" s="75"/>
      <c r="C11" s="25" t="s">
        <v>5</v>
      </c>
      <c r="D11" s="71"/>
      <c r="E11" s="21">
        <v>2065</v>
      </c>
    </row>
    <row r="12" spans="2:5" ht="34.5" customHeight="1" x14ac:dyDescent="1.05">
      <c r="B12" s="75"/>
      <c r="C12" s="25" t="s">
        <v>23</v>
      </c>
      <c r="D12" s="71"/>
      <c r="E12" s="21">
        <v>6540</v>
      </c>
    </row>
    <row r="13" spans="2:5" ht="34.5" customHeight="1" x14ac:dyDescent="1.05">
      <c r="B13" s="75"/>
      <c r="C13" s="25" t="s">
        <v>24</v>
      </c>
      <c r="D13" s="71"/>
      <c r="E13" s="21">
        <v>684</v>
      </c>
    </row>
    <row r="14" spans="2:5" ht="34.5" customHeight="1" x14ac:dyDescent="1.05">
      <c r="B14" s="75"/>
      <c r="C14" s="25" t="s">
        <v>25</v>
      </c>
      <c r="D14" s="71"/>
      <c r="E14" s="21">
        <v>19175</v>
      </c>
    </row>
    <row r="15" spans="2:5" ht="34.5" customHeight="1" x14ac:dyDescent="1.05">
      <c r="B15" s="75"/>
      <c r="C15" s="25" t="s">
        <v>26</v>
      </c>
      <c r="D15" s="71"/>
      <c r="E15" s="21">
        <v>19858</v>
      </c>
    </row>
    <row r="16" spans="2:5" ht="34.5" customHeight="1" thickBot="1" x14ac:dyDescent="1.1000000000000001">
      <c r="B16" s="75"/>
      <c r="C16" s="27" t="s">
        <v>27</v>
      </c>
      <c r="D16" s="71"/>
      <c r="E16" s="28">
        <v>11300</v>
      </c>
    </row>
    <row r="17" spans="2:5" ht="34.5" customHeight="1" thickBot="1" x14ac:dyDescent="1.1000000000000001">
      <c r="B17" s="75"/>
      <c r="C17" s="72" t="s">
        <v>16</v>
      </c>
      <c r="D17" s="73"/>
      <c r="E17" s="24">
        <f>SUM(E9:E16)</f>
        <v>148342</v>
      </c>
    </row>
    <row r="18" spans="2:5" ht="34.5" customHeight="1" thickBot="1" x14ac:dyDescent="1.1000000000000001">
      <c r="B18" s="76"/>
      <c r="C18" s="77" t="s">
        <v>18</v>
      </c>
      <c r="D18" s="78"/>
      <c r="E18" s="29">
        <f>E8+E17</f>
        <v>396078</v>
      </c>
    </row>
    <row r="19" spans="2:5" ht="34.5" customHeight="1" x14ac:dyDescent="1.05">
      <c r="B19" s="74">
        <v>2018</v>
      </c>
      <c r="C19" s="68" t="s">
        <v>11</v>
      </c>
      <c r="D19" s="18" t="s">
        <v>12</v>
      </c>
      <c r="E19" s="26">
        <v>169075</v>
      </c>
    </row>
    <row r="20" spans="2:5" ht="34.5" customHeight="1" x14ac:dyDescent="1.05">
      <c r="B20" s="75"/>
      <c r="C20" s="69"/>
      <c r="D20" s="20" t="s">
        <v>13</v>
      </c>
      <c r="E20" s="26">
        <v>35267</v>
      </c>
    </row>
    <row r="21" spans="2:5" ht="34.5" customHeight="1" thickBot="1" x14ac:dyDescent="1.1000000000000001">
      <c r="B21" s="75"/>
      <c r="C21" s="70"/>
      <c r="D21" s="22" t="s">
        <v>14</v>
      </c>
      <c r="E21" s="26">
        <v>10747</v>
      </c>
    </row>
    <row r="22" spans="2:5" ht="34.5" customHeight="1" thickBot="1" x14ac:dyDescent="1.1000000000000001">
      <c r="B22" s="75"/>
      <c r="C22" s="72" t="s">
        <v>15</v>
      </c>
      <c r="D22" s="73"/>
      <c r="E22" s="24">
        <f>E19+E20+E21</f>
        <v>215089</v>
      </c>
    </row>
    <row r="23" spans="2:5" ht="34.5" customHeight="1" x14ac:dyDescent="1.05">
      <c r="B23" s="75"/>
      <c r="C23" s="25" t="s">
        <v>28</v>
      </c>
      <c r="D23" s="79" t="s">
        <v>12</v>
      </c>
      <c r="E23" s="26">
        <v>72230</v>
      </c>
    </row>
    <row r="24" spans="2:5" ht="34.5" customHeight="1" x14ac:dyDescent="1.05">
      <c r="B24" s="75"/>
      <c r="C24" s="25" t="s">
        <v>29</v>
      </c>
      <c r="D24" s="71"/>
      <c r="E24" s="26">
        <v>157</v>
      </c>
    </row>
    <row r="25" spans="2:5" ht="34.5" customHeight="1" x14ac:dyDescent="1.05">
      <c r="B25" s="75"/>
      <c r="C25" s="25" t="s">
        <v>30</v>
      </c>
      <c r="D25" s="71"/>
      <c r="E25" s="26">
        <v>216</v>
      </c>
    </row>
    <row r="26" spans="2:5" ht="34.5" customHeight="1" x14ac:dyDescent="1.05">
      <c r="B26" s="75"/>
      <c r="C26" s="25" t="s">
        <v>31</v>
      </c>
      <c r="D26" s="71"/>
      <c r="E26" s="26">
        <v>455</v>
      </c>
    </row>
    <row r="27" spans="2:5" ht="34.5" customHeight="1" x14ac:dyDescent="1.05">
      <c r="B27" s="75"/>
      <c r="C27" s="25" t="s">
        <v>32</v>
      </c>
      <c r="D27" s="71"/>
      <c r="E27" s="26">
        <v>145</v>
      </c>
    </row>
    <row r="28" spans="2:5" ht="34.5" customHeight="1" x14ac:dyDescent="1.05">
      <c r="B28" s="75"/>
      <c r="C28" s="25" t="s">
        <v>33</v>
      </c>
      <c r="D28" s="71"/>
      <c r="E28" s="21">
        <v>299</v>
      </c>
    </row>
    <row r="29" spans="2:5" ht="34.5" customHeight="1" x14ac:dyDescent="1.05">
      <c r="B29" s="75"/>
      <c r="C29" s="25" t="s">
        <v>34</v>
      </c>
      <c r="D29" s="71"/>
      <c r="E29" s="21">
        <v>1192</v>
      </c>
    </row>
    <row r="30" spans="2:5" ht="34.5" customHeight="1" x14ac:dyDescent="1.05">
      <c r="B30" s="75"/>
      <c r="C30" s="25" t="s">
        <v>35</v>
      </c>
      <c r="D30" s="71"/>
      <c r="E30" s="21">
        <v>1388</v>
      </c>
    </row>
    <row r="31" spans="2:5" ht="34.5" customHeight="1" x14ac:dyDescent="1.05">
      <c r="B31" s="75"/>
      <c r="C31" s="25" t="s">
        <v>36</v>
      </c>
      <c r="D31" s="71"/>
      <c r="E31" s="21">
        <v>1034</v>
      </c>
    </row>
    <row r="32" spans="2:5" ht="34.5" customHeight="1" thickBot="1" x14ac:dyDescent="1.1000000000000001">
      <c r="B32" s="75"/>
      <c r="C32" s="25" t="s">
        <v>37</v>
      </c>
      <c r="D32" s="80"/>
      <c r="E32" s="21">
        <v>706</v>
      </c>
    </row>
    <row r="33" spans="2:5" ht="34.5" customHeight="1" thickBot="1" x14ac:dyDescent="1.1000000000000001">
      <c r="B33" s="75"/>
      <c r="C33" s="72" t="s">
        <v>16</v>
      </c>
      <c r="D33" s="73"/>
      <c r="E33" s="24">
        <f>SUM(E23:E32)</f>
        <v>77822</v>
      </c>
    </row>
    <row r="34" spans="2:5" ht="34.5" customHeight="1" thickBot="1" x14ac:dyDescent="1.1000000000000001">
      <c r="B34" s="76"/>
      <c r="C34" s="77" t="s">
        <v>17</v>
      </c>
      <c r="D34" s="78"/>
      <c r="E34" s="29">
        <f>E22+E33</f>
        <v>292911</v>
      </c>
    </row>
    <row r="35" spans="2:5" ht="34.5" customHeight="1" x14ac:dyDescent="1.05">
      <c r="B35" s="74">
        <v>2019</v>
      </c>
      <c r="C35" s="68" t="s">
        <v>11</v>
      </c>
      <c r="D35" s="18" t="s">
        <v>12</v>
      </c>
      <c r="E35" s="19">
        <v>98046</v>
      </c>
    </row>
    <row r="36" spans="2:5" ht="34.5" customHeight="1" x14ac:dyDescent="1.05">
      <c r="B36" s="75"/>
      <c r="C36" s="69"/>
      <c r="D36" s="20" t="s">
        <v>13</v>
      </c>
      <c r="E36" s="21">
        <v>9532</v>
      </c>
    </row>
    <row r="37" spans="2:5" ht="34.5" customHeight="1" thickBot="1" x14ac:dyDescent="1.1000000000000001">
      <c r="B37" s="75"/>
      <c r="C37" s="70"/>
      <c r="D37" s="22" t="s">
        <v>14</v>
      </c>
      <c r="E37" s="23">
        <v>14705</v>
      </c>
    </row>
    <row r="38" spans="2:5" ht="34.5" customHeight="1" thickBot="1" x14ac:dyDescent="1.1000000000000001">
      <c r="B38" s="75"/>
      <c r="C38" s="72" t="s">
        <v>15</v>
      </c>
      <c r="D38" s="73"/>
      <c r="E38" s="24">
        <f>SUM(E35:E37)</f>
        <v>122283</v>
      </c>
    </row>
    <row r="39" spans="2:5" ht="34.5" customHeight="1" x14ac:dyDescent="1.05">
      <c r="B39" s="75"/>
      <c r="C39" s="30" t="s">
        <v>38</v>
      </c>
      <c r="D39" s="84" t="s">
        <v>12</v>
      </c>
      <c r="E39" s="31">
        <v>489</v>
      </c>
    </row>
    <row r="40" spans="2:5" ht="34.5" customHeight="1" x14ac:dyDescent="1.05">
      <c r="B40" s="75"/>
      <c r="C40" s="32" t="s">
        <v>39</v>
      </c>
      <c r="D40" s="85"/>
      <c r="E40" s="28">
        <v>12000000</v>
      </c>
    </row>
    <row r="41" spans="2:5" ht="34.5" customHeight="1" x14ac:dyDescent="1.05">
      <c r="B41" s="75"/>
      <c r="C41" s="32" t="s">
        <v>40</v>
      </c>
      <c r="D41" s="85"/>
      <c r="E41" s="28">
        <v>3380</v>
      </c>
    </row>
    <row r="42" spans="2:5" ht="34.5" customHeight="1" x14ac:dyDescent="1.05">
      <c r="B42" s="75"/>
      <c r="C42" s="32" t="s">
        <v>41</v>
      </c>
      <c r="D42" s="85"/>
      <c r="E42" s="28">
        <v>126</v>
      </c>
    </row>
    <row r="43" spans="2:5" ht="34.5" customHeight="1" x14ac:dyDescent="1.05">
      <c r="B43" s="75"/>
      <c r="C43" s="32" t="s">
        <v>42</v>
      </c>
      <c r="D43" s="86" t="s">
        <v>44</v>
      </c>
      <c r="E43" s="28">
        <v>468</v>
      </c>
    </row>
    <row r="44" spans="2:5" ht="34.5" customHeight="1" thickBot="1" x14ac:dyDescent="1.1000000000000001">
      <c r="B44" s="75"/>
      <c r="C44" s="33" t="s">
        <v>43</v>
      </c>
      <c r="D44" s="87"/>
      <c r="E44" s="21">
        <v>131395</v>
      </c>
    </row>
    <row r="45" spans="2:5" ht="34.5" customHeight="1" thickBot="1" x14ac:dyDescent="1.1000000000000001">
      <c r="B45" s="75"/>
      <c r="C45" s="72" t="s">
        <v>16</v>
      </c>
      <c r="D45" s="73"/>
      <c r="E45" s="24">
        <f>SUM(E39:E44)</f>
        <v>12135858</v>
      </c>
    </row>
    <row r="46" spans="2:5" ht="34.5" customHeight="1" thickBot="1" x14ac:dyDescent="1.1000000000000001">
      <c r="B46" s="76"/>
      <c r="C46" s="77" t="s">
        <v>19</v>
      </c>
      <c r="D46" s="78"/>
      <c r="E46" s="29">
        <f>E38+E45</f>
        <v>12258141</v>
      </c>
    </row>
    <row r="47" spans="2:5" ht="34.5" customHeight="1" x14ac:dyDescent="1.05">
      <c r="B47" s="74">
        <v>2020</v>
      </c>
      <c r="C47" s="68" t="s">
        <v>11</v>
      </c>
      <c r="D47" s="18" t="s">
        <v>12</v>
      </c>
      <c r="E47" s="19">
        <v>174448</v>
      </c>
    </row>
    <row r="48" spans="2:5" ht="34.5" customHeight="1" x14ac:dyDescent="1.05">
      <c r="B48" s="75"/>
      <c r="C48" s="69"/>
      <c r="D48" s="20" t="s">
        <v>13</v>
      </c>
      <c r="E48" s="21">
        <v>1071</v>
      </c>
    </row>
    <row r="49" spans="2:11" ht="34.5" customHeight="1" thickBot="1" x14ac:dyDescent="1.1000000000000001">
      <c r="B49" s="75"/>
      <c r="C49" s="70"/>
      <c r="D49" s="22" t="s">
        <v>14</v>
      </c>
      <c r="E49" s="23">
        <v>804</v>
      </c>
    </row>
    <row r="50" spans="2:11" ht="34.5" customHeight="1" thickBot="1" x14ac:dyDescent="1.1000000000000001">
      <c r="B50" s="75"/>
      <c r="C50" s="72" t="s">
        <v>15</v>
      </c>
      <c r="D50" s="73"/>
      <c r="E50" s="34">
        <f>E47+E48+E49</f>
        <v>176323</v>
      </c>
    </row>
    <row r="51" spans="2:11" ht="45.75" customHeight="1" x14ac:dyDescent="1.05">
      <c r="B51" s="75"/>
      <c r="C51" s="41" t="s">
        <v>45</v>
      </c>
      <c r="D51" s="88" t="s">
        <v>12</v>
      </c>
      <c r="E51" s="35">
        <v>689</v>
      </c>
    </row>
    <row r="52" spans="2:11" ht="34.5" customHeight="1" x14ac:dyDescent="1.05">
      <c r="B52" s="75"/>
      <c r="C52" s="42" t="s">
        <v>46</v>
      </c>
      <c r="D52" s="89"/>
      <c r="E52" s="36">
        <v>9151</v>
      </c>
    </row>
    <row r="53" spans="2:11" ht="34.5" customHeight="1" x14ac:dyDescent="1.05">
      <c r="B53" s="75"/>
      <c r="C53" s="42" t="s">
        <v>6</v>
      </c>
      <c r="D53" s="89"/>
      <c r="E53" s="36">
        <v>1098</v>
      </c>
    </row>
    <row r="54" spans="2:11" ht="34.5" customHeight="1" x14ac:dyDescent="1.05">
      <c r="B54" s="75"/>
      <c r="C54" s="42" t="s">
        <v>7</v>
      </c>
      <c r="D54" s="90" t="s">
        <v>14</v>
      </c>
      <c r="E54" s="36">
        <v>217907</v>
      </c>
    </row>
    <row r="55" spans="2:11" ht="34.5" customHeight="1" thickBot="1" x14ac:dyDescent="1.1000000000000001">
      <c r="B55" s="75"/>
      <c r="C55" s="43" t="s">
        <v>8</v>
      </c>
      <c r="D55" s="91"/>
      <c r="E55" s="37">
        <v>122290</v>
      </c>
    </row>
    <row r="56" spans="2:11" ht="34.5" customHeight="1" thickBot="1" x14ac:dyDescent="1.1000000000000001">
      <c r="B56" s="75"/>
      <c r="C56" s="72" t="s">
        <v>16</v>
      </c>
      <c r="D56" s="73"/>
      <c r="E56" s="24">
        <f>SUM(E51:E55)</f>
        <v>351135</v>
      </c>
    </row>
    <row r="57" spans="2:11" ht="34.5" customHeight="1" thickBot="1" x14ac:dyDescent="1.1000000000000001">
      <c r="B57" s="76"/>
      <c r="C57" s="77" t="s">
        <v>20</v>
      </c>
      <c r="D57" s="78"/>
      <c r="E57" s="29">
        <f>E50+E56</f>
        <v>527458</v>
      </c>
    </row>
    <row r="58" spans="2:11" ht="34.5" customHeight="1" x14ac:dyDescent="1.05">
      <c r="B58" s="74">
        <v>2021</v>
      </c>
      <c r="C58" s="68" t="s">
        <v>11</v>
      </c>
      <c r="D58" s="18" t="s">
        <v>12</v>
      </c>
      <c r="E58" s="19">
        <v>94659</v>
      </c>
      <c r="K58" s="51"/>
    </row>
    <row r="59" spans="2:11" ht="34.5" customHeight="1" x14ac:dyDescent="1.05">
      <c r="B59" s="75"/>
      <c r="C59" s="69"/>
      <c r="D59" s="20" t="s">
        <v>13</v>
      </c>
      <c r="E59" s="21">
        <v>7388</v>
      </c>
    </row>
    <row r="60" spans="2:11" ht="34.5" customHeight="1" thickBot="1" x14ac:dyDescent="1.1000000000000001">
      <c r="B60" s="75"/>
      <c r="C60" s="70"/>
      <c r="D60" s="22" t="s">
        <v>14</v>
      </c>
      <c r="E60" s="23">
        <v>8189</v>
      </c>
    </row>
    <row r="61" spans="2:11" ht="34.5" customHeight="1" thickBot="1" x14ac:dyDescent="1.1000000000000001">
      <c r="B61" s="75"/>
      <c r="C61" s="72" t="s">
        <v>15</v>
      </c>
      <c r="D61" s="73"/>
      <c r="E61" s="54">
        <f>SUM(E58:E60)</f>
        <v>110236</v>
      </c>
    </row>
    <row r="62" spans="2:11" ht="34.5" customHeight="1" thickBot="1" x14ac:dyDescent="1.1000000000000001">
      <c r="B62" s="75"/>
      <c r="C62" s="52" t="s">
        <v>69</v>
      </c>
      <c r="D62" s="79" t="s">
        <v>12</v>
      </c>
      <c r="E62" s="53">
        <v>1670</v>
      </c>
    </row>
    <row r="63" spans="2:11" ht="34.5" customHeight="1" thickBot="1" x14ac:dyDescent="1.1000000000000001">
      <c r="B63" s="75"/>
      <c r="C63" s="52" t="s">
        <v>70</v>
      </c>
      <c r="D63" s="71"/>
      <c r="E63" s="53">
        <v>2158</v>
      </c>
    </row>
    <row r="64" spans="2:11" ht="34.5" customHeight="1" thickBot="1" x14ac:dyDescent="1.1000000000000001">
      <c r="B64" s="75"/>
      <c r="C64" s="52" t="s">
        <v>30</v>
      </c>
      <c r="D64" s="71"/>
      <c r="E64" s="53">
        <v>166</v>
      </c>
    </row>
    <row r="65" spans="2:11" ht="34.5" customHeight="1" thickBot="1" x14ac:dyDescent="1.1000000000000001">
      <c r="B65" s="75"/>
      <c r="C65" s="52" t="s">
        <v>71</v>
      </c>
      <c r="D65" s="71"/>
      <c r="E65" s="53">
        <v>21</v>
      </c>
    </row>
    <row r="66" spans="2:11" ht="34.5" customHeight="1" thickBot="1" x14ac:dyDescent="1.1000000000000001">
      <c r="B66" s="75"/>
      <c r="C66" s="52" t="s">
        <v>72</v>
      </c>
      <c r="D66" s="71"/>
      <c r="E66" s="53">
        <v>38701</v>
      </c>
    </row>
    <row r="67" spans="2:11" ht="34.5" customHeight="1" thickBot="1" x14ac:dyDescent="1.1000000000000001">
      <c r="B67" s="75"/>
      <c r="C67" s="52" t="s">
        <v>73</v>
      </c>
      <c r="D67" s="92"/>
      <c r="E67" s="53">
        <v>52</v>
      </c>
    </row>
    <row r="68" spans="2:11" ht="34.5" customHeight="1" thickBot="1" x14ac:dyDescent="1.1000000000000001">
      <c r="B68" s="75"/>
      <c r="C68" s="52" t="s">
        <v>74</v>
      </c>
      <c r="D68" s="93" t="s">
        <v>14</v>
      </c>
      <c r="E68" s="53">
        <v>46</v>
      </c>
    </row>
    <row r="69" spans="2:11" ht="34.5" customHeight="1" thickBot="1" x14ac:dyDescent="1.1000000000000001">
      <c r="B69" s="75"/>
      <c r="C69" s="52" t="s">
        <v>74</v>
      </c>
      <c r="D69" s="71"/>
      <c r="E69" s="53">
        <v>125</v>
      </c>
    </row>
    <row r="70" spans="2:11" ht="34.5" customHeight="1" thickBot="1" x14ac:dyDescent="1.1000000000000001">
      <c r="B70" s="75"/>
      <c r="C70" s="52" t="s">
        <v>75</v>
      </c>
      <c r="D70" s="80"/>
      <c r="E70" s="53">
        <v>599337</v>
      </c>
    </row>
    <row r="71" spans="2:11" ht="34.5" customHeight="1" thickBot="1" x14ac:dyDescent="1.1000000000000001">
      <c r="B71" s="75"/>
      <c r="C71" s="72" t="s">
        <v>16</v>
      </c>
      <c r="D71" s="73"/>
      <c r="E71" s="24">
        <f>SUM(E62:E70)</f>
        <v>642276</v>
      </c>
    </row>
    <row r="72" spans="2:11" ht="34.5" customHeight="1" thickBot="1" x14ac:dyDescent="1.1000000000000001">
      <c r="B72" s="75"/>
      <c r="C72" s="77" t="s">
        <v>20</v>
      </c>
      <c r="D72" s="78"/>
      <c r="E72" s="55">
        <f>E61+E71</f>
        <v>752512</v>
      </c>
      <c r="H72" s="56"/>
    </row>
    <row r="73" spans="2:11" ht="34.5" customHeight="1" x14ac:dyDescent="1.05">
      <c r="B73" s="74">
        <v>2022</v>
      </c>
      <c r="C73" s="68" t="s">
        <v>11</v>
      </c>
      <c r="D73" s="18" t="s">
        <v>12</v>
      </c>
      <c r="E73" s="19">
        <v>50737</v>
      </c>
      <c r="K73" s="51"/>
    </row>
    <row r="74" spans="2:11" ht="34.5" customHeight="1" x14ac:dyDescent="1.05">
      <c r="B74" s="75"/>
      <c r="C74" s="69"/>
      <c r="D74" s="20" t="s">
        <v>13</v>
      </c>
      <c r="E74" s="21" t="s">
        <v>4</v>
      </c>
    </row>
    <row r="75" spans="2:11" ht="34.5" customHeight="1" thickBot="1" x14ac:dyDescent="1.1000000000000001">
      <c r="B75" s="75"/>
      <c r="C75" s="70"/>
      <c r="D75" s="22" t="s">
        <v>14</v>
      </c>
      <c r="E75" s="23" t="s">
        <v>4</v>
      </c>
    </row>
    <row r="76" spans="2:11" ht="34.5" customHeight="1" thickBot="1" x14ac:dyDescent="1.1000000000000001">
      <c r="B76" s="75"/>
      <c r="C76" s="72" t="s">
        <v>15</v>
      </c>
      <c r="D76" s="73"/>
      <c r="E76" s="54">
        <f>SUM(E73:E75)</f>
        <v>50737</v>
      </c>
    </row>
    <row r="77" spans="2:11" ht="34.5" customHeight="1" thickBot="1" x14ac:dyDescent="1.1000000000000001">
      <c r="B77" s="75"/>
      <c r="C77" s="52" t="s">
        <v>76</v>
      </c>
      <c r="D77" s="48" t="s">
        <v>12</v>
      </c>
      <c r="E77" s="53">
        <v>504</v>
      </c>
    </row>
    <row r="78" spans="2:11" ht="34.5" customHeight="1" thickBot="1" x14ac:dyDescent="1.1000000000000001">
      <c r="B78" s="75"/>
      <c r="C78" s="72" t="s">
        <v>16</v>
      </c>
      <c r="D78" s="73"/>
      <c r="E78" s="24">
        <f>SUM(E77:E77)</f>
        <v>504</v>
      </c>
    </row>
    <row r="79" spans="2:11" ht="34.5" customHeight="1" thickBot="1" x14ac:dyDescent="1.1000000000000001">
      <c r="B79" s="75"/>
      <c r="C79" s="77" t="s">
        <v>20</v>
      </c>
      <c r="D79" s="78"/>
      <c r="E79" s="55">
        <f>E76+E78</f>
        <v>51241</v>
      </c>
      <c r="H79" s="56"/>
    </row>
    <row r="80" spans="2:11" ht="15.5" customHeight="1" thickBot="1" x14ac:dyDescent="1.1000000000000001">
      <c r="B80" s="46"/>
      <c r="C80" s="38"/>
      <c r="D80" s="38"/>
      <c r="E80" s="38"/>
    </row>
    <row r="81" spans="2:5" ht="38.25" customHeight="1" thickBot="1" x14ac:dyDescent="1.1000000000000001">
      <c r="B81" s="47"/>
      <c r="C81" s="81" t="s">
        <v>77</v>
      </c>
      <c r="D81" s="82"/>
      <c r="E81" s="83"/>
    </row>
    <row r="82" spans="2:5" x14ac:dyDescent="1.05">
      <c r="B82" s="47"/>
      <c r="C82" s="14"/>
      <c r="D82" s="14"/>
      <c r="E82" s="12"/>
    </row>
    <row r="83" spans="2:5" x14ac:dyDescent="1.05">
      <c r="B83" s="47"/>
      <c r="C83" s="14"/>
      <c r="D83" s="14"/>
      <c r="E83" s="12"/>
    </row>
    <row r="84" spans="2:5" x14ac:dyDescent="1.05">
      <c r="B84" s="47"/>
      <c r="C84" s="14"/>
      <c r="D84" s="14"/>
      <c r="E84" s="12"/>
    </row>
    <row r="85" spans="2:5" x14ac:dyDescent="1.05">
      <c r="B85" s="47"/>
      <c r="C85" s="14"/>
      <c r="D85" s="14"/>
      <c r="E85" s="12"/>
    </row>
    <row r="86" spans="2:5" x14ac:dyDescent="1.05">
      <c r="B86" s="47"/>
      <c r="C86" s="14"/>
      <c r="D86" s="14"/>
      <c r="E86" s="12"/>
    </row>
    <row r="87" spans="2:5" x14ac:dyDescent="1.05">
      <c r="B87" s="47"/>
      <c r="C87" s="14"/>
      <c r="D87" s="14"/>
      <c r="E87" s="12"/>
    </row>
    <row r="88" spans="2:5" x14ac:dyDescent="1.05">
      <c r="B88" s="47"/>
      <c r="C88" s="14"/>
      <c r="D88" s="14"/>
      <c r="E88" s="12"/>
    </row>
    <row r="89" spans="2:5" x14ac:dyDescent="1.05">
      <c r="B89" s="47"/>
      <c r="C89" s="14"/>
      <c r="D89" s="14"/>
      <c r="E89" s="12"/>
    </row>
    <row r="90" spans="2:5" x14ac:dyDescent="1.05">
      <c r="B90" s="47"/>
      <c r="C90" s="14"/>
      <c r="D90" s="14"/>
      <c r="E90" s="12"/>
    </row>
    <row r="91" spans="2:5" x14ac:dyDescent="1.05">
      <c r="B91" s="47"/>
      <c r="C91" s="14"/>
      <c r="D91" s="14"/>
      <c r="E91" s="12"/>
    </row>
    <row r="92" spans="2:5" x14ac:dyDescent="1.05">
      <c r="B92" s="47"/>
      <c r="C92" s="14"/>
      <c r="D92" s="14"/>
      <c r="E92" s="12"/>
    </row>
  </sheetData>
  <mergeCells count="40">
    <mergeCell ref="D68:D70"/>
    <mergeCell ref="C71:D71"/>
    <mergeCell ref="C72:D72"/>
    <mergeCell ref="B73:B79"/>
    <mergeCell ref="C73:C75"/>
    <mergeCell ref="C76:D76"/>
    <mergeCell ref="C78:D78"/>
    <mergeCell ref="C79:D79"/>
    <mergeCell ref="C81:E81"/>
    <mergeCell ref="C58:C60"/>
    <mergeCell ref="B58:B72"/>
    <mergeCell ref="D39:D42"/>
    <mergeCell ref="D43:D44"/>
    <mergeCell ref="C45:D45"/>
    <mergeCell ref="C46:D46"/>
    <mergeCell ref="C56:D56"/>
    <mergeCell ref="C57:D57"/>
    <mergeCell ref="B47:B57"/>
    <mergeCell ref="C50:D50"/>
    <mergeCell ref="D51:D53"/>
    <mergeCell ref="D54:D55"/>
    <mergeCell ref="C47:C49"/>
    <mergeCell ref="D62:D67"/>
    <mergeCell ref="C61:D61"/>
    <mergeCell ref="B2:E2"/>
    <mergeCell ref="C5:C7"/>
    <mergeCell ref="D9:D16"/>
    <mergeCell ref="C35:C37"/>
    <mergeCell ref="C38:D38"/>
    <mergeCell ref="B5:B18"/>
    <mergeCell ref="C8:D8"/>
    <mergeCell ref="C17:D17"/>
    <mergeCell ref="C18:D18"/>
    <mergeCell ref="C19:C21"/>
    <mergeCell ref="C22:D22"/>
    <mergeCell ref="C33:D33"/>
    <mergeCell ref="C34:D34"/>
    <mergeCell ref="D23:D32"/>
    <mergeCell ref="B19:B34"/>
    <mergeCell ref="B35:B46"/>
  </mergeCells>
  <printOptions horizontalCentered="1" verticalCentered="1"/>
  <pageMargins left="0.25" right="0.25" top="0.75" bottom="0.75" header="0.3" footer="0.3"/>
  <pageSetup paperSize="9" scale="84" fitToHeight="3" orientation="portrait" r:id="rId1"/>
  <headerFooter>
    <oddHeader>&amp;C1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4"/>
  <sheetViews>
    <sheetView workbookViewId="0">
      <selection activeCell="B19" sqref="B19"/>
    </sheetView>
  </sheetViews>
  <sheetFormatPr defaultRowHeight="14.25" x14ac:dyDescent="0.65"/>
  <cols>
    <col min="1" max="2" width="92.40625" customWidth="1"/>
  </cols>
  <sheetData>
    <row r="3" spans="1:2" ht="57" x14ac:dyDescent="0.65">
      <c r="A3" s="50" t="s">
        <v>47</v>
      </c>
      <c r="B3" s="49" t="s">
        <v>48</v>
      </c>
    </row>
    <row r="4" spans="1:2" x14ac:dyDescent="0.65">
      <c r="A4" t="s">
        <v>49</v>
      </c>
      <c r="B4" t="s">
        <v>50</v>
      </c>
    </row>
    <row r="5" spans="1:2" x14ac:dyDescent="0.65">
      <c r="A5" t="s">
        <v>51</v>
      </c>
      <c r="B5" t="s">
        <v>52</v>
      </c>
    </row>
    <row r="6" spans="1:2" x14ac:dyDescent="0.65">
      <c r="A6" t="s">
        <v>53</v>
      </c>
      <c r="B6" t="s">
        <v>54</v>
      </c>
    </row>
    <row r="7" spans="1:2" x14ac:dyDescent="0.65">
      <c r="A7" t="s">
        <v>55</v>
      </c>
      <c r="B7" t="s">
        <v>56</v>
      </c>
    </row>
    <row r="8" spans="1:2" x14ac:dyDescent="0.65">
      <c r="A8" t="s">
        <v>57</v>
      </c>
      <c r="B8" t="s">
        <v>58</v>
      </c>
    </row>
    <row r="9" spans="1:2" x14ac:dyDescent="0.65">
      <c r="A9" t="s">
        <v>59</v>
      </c>
      <c r="B9" t="s">
        <v>60</v>
      </c>
    </row>
    <row r="10" spans="1:2" x14ac:dyDescent="0.65">
      <c r="A10" t="s">
        <v>61</v>
      </c>
      <c r="B10" t="s">
        <v>62</v>
      </c>
    </row>
    <row r="11" spans="1:2" x14ac:dyDescent="0.65">
      <c r="A11" t="s">
        <v>63</v>
      </c>
      <c r="B11" t="s">
        <v>64</v>
      </c>
    </row>
    <row r="12" spans="1:2" x14ac:dyDescent="0.65">
      <c r="A12" t="s">
        <v>65</v>
      </c>
      <c r="B12">
        <v>2021</v>
      </c>
    </row>
    <row r="13" spans="1:2" x14ac:dyDescent="0.65">
      <c r="A13" t="s">
        <v>66</v>
      </c>
    </row>
    <row r="14" spans="1:2" x14ac:dyDescent="0.65">
      <c r="A14" t="s">
        <v>67</v>
      </c>
      <c r="B14"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عدد الطلبات والسلع</vt:lpstr>
      <vt:lpstr>نوع السلعةو الاستدعاء + العدد</vt:lpstr>
      <vt:lpstr>بطاقة المؤشر </vt:lpstr>
      <vt:lpstr>'عدد الطلبات والسلع'!Print_Area</vt:lpstr>
      <vt:lpstr>'نوع السلعةو الاستدعاء + العدد'!Print_Area</vt:lpstr>
      <vt:lpstr>'نوع السلعةو الاستدعاء + العدد'!Print_Titles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Maitha m. AlMansoori</dc:creator>
  <cp:lastModifiedBy>Maitha M. AlMansoori</cp:lastModifiedBy>
  <cp:lastPrinted>2021-03-08T06:40:35Z</cp:lastPrinted>
  <dcterms:created xsi:type="dcterms:W3CDTF">2021-03-04T07:44:03Z</dcterms:created>
  <dcterms:modified xsi:type="dcterms:W3CDTF">2022-06-02T04:46:46Z</dcterms:modified>
</cp:coreProperties>
</file>