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lmansoori\Desktop\رئيس قسم الاستدعاءات\2. التقارير والاحصائيات\التقارير المرسالة للدكتورة أنعام - البيانات الوصفية 2022-2023\"/>
    </mc:Choice>
  </mc:AlternateContent>
  <bookViews>
    <workbookView xWindow="0" yWindow="0" windowWidth="19200" windowHeight="6915"/>
  </bookViews>
  <sheets>
    <sheet name="الاستدعاء تقرير تفصيلي 2023" sheetId="8" r:id="rId1"/>
    <sheet name="حسب نوع السلع لكل ربع 2023 " sheetId="27" r:id="rId2"/>
    <sheet name="حسب الوكيل التجاري -2023" sheetId="26" r:id="rId3"/>
    <sheet name="مقارنة لكل ربع 2021-2023" sheetId="22" r:id="rId4"/>
    <sheet name="البيانات الوصفية Metadata " sheetId="29" r:id="rId5"/>
  </sheets>
  <definedNames>
    <definedName name="_xlnm.Print_Area" localSheetId="0">'الاستدعاء تقرير تفصيلي 2023'!$C$2:$N$106</definedName>
    <definedName name="_xlnm.Print_Area" localSheetId="2">'حسب الوكيل التجاري -2023'!$B$2:$V$18</definedName>
    <definedName name="_xlnm.Print_Area" localSheetId="1">'حسب نوع السلع لكل ربع 2023 '!$C$2:$E$10</definedName>
    <definedName name="_xlnm.Print_Area" localSheetId="3">'مقارنة لكل ربع 2021-2023'!$B$2:$F$18</definedName>
    <definedName name="_xlnm.Print_Titles" localSheetId="0">'الاستدعاء تقرير تفصيلي 2023'!$2:$3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6" l="1"/>
  <c r="N88" i="8" l="1"/>
  <c r="N106" i="8"/>
  <c r="M106" i="8"/>
  <c r="N57" i="8"/>
  <c r="N50" i="8"/>
  <c r="E10" i="27"/>
  <c r="M109" i="8" l="1"/>
  <c r="D10" i="27" l="1"/>
  <c r="E17" i="27"/>
  <c r="E23" i="27"/>
  <c r="D23" i="27"/>
  <c r="D24" i="27" s="1"/>
  <c r="D17" i="27"/>
  <c r="E13" i="27"/>
  <c r="D13" i="27"/>
  <c r="E24" i="27" l="1"/>
  <c r="E17" i="26" l="1"/>
  <c r="C9" i="22" l="1"/>
  <c r="H9" i="22" l="1"/>
  <c r="G9" i="22"/>
  <c r="E9" i="22" l="1"/>
  <c r="F9" i="22" l="1"/>
  <c r="D9" i="22"/>
</calcChain>
</file>

<file path=xl/sharedStrings.xml><?xml version="1.0" encoding="utf-8"?>
<sst xmlns="http://schemas.openxmlformats.org/spreadsheetml/2006/main" count="898" uniqueCount="411">
  <si>
    <t>تاريخ تقديم الطلب</t>
  </si>
  <si>
    <t>الوكالة</t>
  </si>
  <si>
    <t>نوع المنتج</t>
  </si>
  <si>
    <t>الموديل</t>
  </si>
  <si>
    <t>بلد المنشأ</t>
  </si>
  <si>
    <t xml:space="preserve">نوع الاستدعاء </t>
  </si>
  <si>
    <t>المجموع</t>
  </si>
  <si>
    <t>الكمية بشكل تفصيلي</t>
  </si>
  <si>
    <t>ماركة المنتج</t>
  </si>
  <si>
    <t>تفاصيل المنتج (إن وجد)</t>
  </si>
  <si>
    <t>مشاريع قرقاش</t>
  </si>
  <si>
    <t>سيارة</t>
  </si>
  <si>
    <t>مرسيدس</t>
  </si>
  <si>
    <t>ألمانيا</t>
  </si>
  <si>
    <t>سلامة</t>
  </si>
  <si>
    <t>2021-2022</t>
  </si>
  <si>
    <t>اليوسف موتورز</t>
  </si>
  <si>
    <t>ياماها</t>
  </si>
  <si>
    <t>اليابان</t>
  </si>
  <si>
    <t>الطاير للسيارات</t>
  </si>
  <si>
    <t>فورد</t>
  </si>
  <si>
    <t>أمريكا</t>
  </si>
  <si>
    <t>جنرال موتورز</t>
  </si>
  <si>
    <t>كاديلاك</t>
  </si>
  <si>
    <t>المكسيك</t>
  </si>
  <si>
    <t>31.01.2022</t>
  </si>
  <si>
    <t>الفطيم للسيارات والمشروعات التجارية</t>
  </si>
  <si>
    <t>إجمالي الكمية</t>
  </si>
  <si>
    <t>مرسيدس-بنز</t>
  </si>
  <si>
    <t>10.02.2022</t>
  </si>
  <si>
    <t>ايكيا</t>
  </si>
  <si>
    <t>2018-2019</t>
  </si>
  <si>
    <t>كيا</t>
  </si>
  <si>
    <t>عدد السلع</t>
  </si>
  <si>
    <t>الربع الأول</t>
  </si>
  <si>
    <t>الربع الثاني</t>
  </si>
  <si>
    <t>الربع الثالث</t>
  </si>
  <si>
    <t>الربع الرابع</t>
  </si>
  <si>
    <t>الصين</t>
  </si>
  <si>
    <t>2020-2022</t>
  </si>
  <si>
    <t>دراجة نارية</t>
  </si>
  <si>
    <t>نيسان</t>
  </si>
  <si>
    <t>2014-2015</t>
  </si>
  <si>
    <t xml:space="preserve">ايكوسبورت </t>
  </si>
  <si>
    <t xml:space="preserve">الهند </t>
  </si>
  <si>
    <t>برونكو</t>
  </si>
  <si>
    <t>لينكون</t>
  </si>
  <si>
    <t>2021-2023</t>
  </si>
  <si>
    <t>فيوجن</t>
  </si>
  <si>
    <t>السنة</t>
  </si>
  <si>
    <t>الفترة</t>
  </si>
  <si>
    <t>الربع</t>
  </si>
  <si>
    <t>عدد طلبات الاستدعاء</t>
  </si>
  <si>
    <t>10.01.2023</t>
  </si>
  <si>
    <t>شركة بيسيل</t>
  </si>
  <si>
    <t>الأجهزة المنزلية -مكانس كهربائية</t>
  </si>
  <si>
    <t>بيسيل</t>
  </si>
  <si>
    <t>مكانس كهربائية لاسلكية للأرضيات</t>
  </si>
  <si>
    <t>2019-2021</t>
  </si>
  <si>
    <t>11.01.2023</t>
  </si>
  <si>
    <t>CLC,CLK, E-Class,CLS</t>
  </si>
  <si>
    <t>2001-2011</t>
  </si>
  <si>
    <t xml:space="preserve">GLE/GLE, M-Class </t>
  </si>
  <si>
    <t>2012-2020</t>
  </si>
  <si>
    <t>18.01.2023</t>
  </si>
  <si>
    <t>اف سيريز  سوبر ديوتي</t>
  </si>
  <si>
    <t>24.01.2023</t>
  </si>
  <si>
    <t>اثاث</t>
  </si>
  <si>
    <t>مرآة LETTAN</t>
  </si>
  <si>
    <t>30.01.2023</t>
  </si>
  <si>
    <t>شركة وكالات الامارات المتحدة</t>
  </si>
  <si>
    <t>أحذية نسائية</t>
  </si>
  <si>
    <t>كلاركس</t>
  </si>
  <si>
    <t>موديلات برينكلي 2022</t>
  </si>
  <si>
    <t>01.02.2023</t>
  </si>
  <si>
    <t>XT4</t>
  </si>
  <si>
    <t>2019-2020</t>
  </si>
  <si>
    <t>دودج</t>
  </si>
  <si>
    <t>دودج دورانجو / جيب جراند شيروكي</t>
  </si>
  <si>
    <t>شركة سوني الشرق الأوسط وأفريقيا منطقة حرة</t>
  </si>
  <si>
    <t>السماعات الاحترافية</t>
  </si>
  <si>
    <t>سوني</t>
  </si>
  <si>
    <t>سلسلة ميكروفونات المكثف الكهربائي ECM-44</t>
  </si>
  <si>
    <t>1985-1997</t>
  </si>
  <si>
    <t>2013-2016</t>
  </si>
  <si>
    <t>10.02.2023</t>
  </si>
  <si>
    <t>ايسكيب</t>
  </si>
  <si>
    <t>كوجا</t>
  </si>
  <si>
    <t>فيستا</t>
  </si>
  <si>
    <t>2009-2016</t>
  </si>
  <si>
    <t>فوكس</t>
  </si>
  <si>
    <t>رينجر</t>
  </si>
  <si>
    <t>2012-2017</t>
  </si>
  <si>
    <t>كورادو</t>
  </si>
  <si>
    <t>ترانزيت</t>
  </si>
  <si>
    <t>2014-2016</t>
  </si>
  <si>
    <t>تركيا</t>
  </si>
  <si>
    <t>إم كاي زد</t>
  </si>
  <si>
    <t>2015-2014</t>
  </si>
  <si>
    <t>13.02.2023</t>
  </si>
  <si>
    <t>أوتوسبورت</t>
  </si>
  <si>
    <t>سوزوكي</t>
  </si>
  <si>
    <t>هايبوزا جي اس اكس 1300 أر أم2</t>
  </si>
  <si>
    <t>17.02.2023</t>
  </si>
  <si>
    <t>مركبة ثقيلة</t>
  </si>
  <si>
    <t>هينو</t>
  </si>
  <si>
    <t>سيريس ام واي 500</t>
  </si>
  <si>
    <t>دودج تشالنجر (LA)/ دودج جارجر (LD) كرايسلر 300 (LX)</t>
  </si>
  <si>
    <t>14.02.2023</t>
  </si>
  <si>
    <t>كاديلاك XT5 و  XT6</t>
  </si>
  <si>
    <t>2020-2021</t>
  </si>
  <si>
    <t>24.02.2023</t>
  </si>
  <si>
    <t>القوارب الرياضية</t>
  </si>
  <si>
    <t>قوارب ياماها الرياضية
MY21-MY23 BTX1800/ BPT1800/HLT1050/HXT1800</t>
  </si>
  <si>
    <t>فورد إف-150</t>
  </si>
  <si>
    <t>03.03.2023</t>
  </si>
  <si>
    <t>01.03.2023</t>
  </si>
  <si>
    <t>مابير ش.م.ح</t>
  </si>
  <si>
    <t>لعبة أطفال</t>
  </si>
  <si>
    <t>سكيب هوب</t>
  </si>
  <si>
    <t>غيمة سكيب هوب سيلفر لاينينج للأنشطة التفاعلية</t>
  </si>
  <si>
    <t xml:space="preserve">
جدول تفاصيل استدعاء السلع والمنتجات  لعام 2023
</t>
  </si>
  <si>
    <t>07.03.2023</t>
  </si>
  <si>
    <t>جي أم سي</t>
  </si>
  <si>
    <t>تيرين</t>
  </si>
  <si>
    <t>C-Class 206</t>
  </si>
  <si>
    <t>ديفندر</t>
  </si>
  <si>
    <t>ديفندر 130</t>
  </si>
  <si>
    <t>سلوفاكيا</t>
  </si>
  <si>
    <t>21.03.2023</t>
  </si>
  <si>
    <t>BLAVINGAD</t>
  </si>
  <si>
    <t>لعبة الصيد متعددة الألوان</t>
  </si>
  <si>
    <t>22.03.2023</t>
  </si>
  <si>
    <t>GLE/GLS, (نموذج 167)</t>
  </si>
  <si>
    <t>الولايات المتحدة الأمريكية</t>
  </si>
  <si>
    <t>2019-2024</t>
  </si>
  <si>
    <t>23.03.2023</t>
  </si>
  <si>
    <t>الشركة العامة للملاحة والتجارة جنافكو</t>
  </si>
  <si>
    <t>اسوزو</t>
  </si>
  <si>
    <t>D-MAX</t>
  </si>
  <si>
    <t>2020-2023</t>
  </si>
  <si>
    <t>تايلند</t>
  </si>
  <si>
    <t>24.03.2023</t>
  </si>
  <si>
    <t>الماجد للسيارات</t>
  </si>
  <si>
    <t>تولارايد</t>
  </si>
  <si>
    <t xml:space="preserve"> عدد الطلبات
(رقم الملف)</t>
  </si>
  <si>
    <t>10.04.2023</t>
  </si>
  <si>
    <t>شركة  سيارات كلداري المحدودة</t>
  </si>
  <si>
    <t>مازدا</t>
  </si>
  <si>
    <t xml:space="preserve">مازدا Xedos-9 </t>
  </si>
  <si>
    <t>1996-1999</t>
  </si>
  <si>
    <t>12.04.2023</t>
  </si>
  <si>
    <t>شركة الحبتور  للسيارة</t>
  </si>
  <si>
    <t>بنتلي</t>
  </si>
  <si>
    <t>بنتلي  كونتينتنتال جي تي المكشوفة</t>
  </si>
  <si>
    <t>2018-2021</t>
  </si>
  <si>
    <t>بريطانيا</t>
  </si>
  <si>
    <t>18.04.2023</t>
  </si>
  <si>
    <t>فورد إكسبلورر</t>
  </si>
  <si>
    <t>05.05.2023</t>
  </si>
  <si>
    <t xml:space="preserve">فورد </t>
  </si>
  <si>
    <t>فورد إسكيب</t>
  </si>
  <si>
    <t>اسبانيا</t>
  </si>
  <si>
    <t>08.05.2023</t>
  </si>
  <si>
    <t xml:space="preserve">SB المصنعة في 2022-2023 / 1800 / TP1800 / TX1800 / ELT1050 / FPT1800 / HLT1800 / KPT1800 / KXT1800 / LBT1050 / TP1800 / TX1800 / UP1800 / UX1800 SB  2021-23.  </t>
  </si>
  <si>
    <t>2022-2023</t>
  </si>
  <si>
    <t>جيب</t>
  </si>
  <si>
    <t>دبليو إل جيب قراند شيروكي / قراند شيروكي إل</t>
  </si>
  <si>
    <t>23.05.2023</t>
  </si>
  <si>
    <t>21.05.2023</t>
  </si>
  <si>
    <t>تيريتوري</t>
  </si>
  <si>
    <t>18.05.2023</t>
  </si>
  <si>
    <t>مؤسسة جمعة الماجد</t>
  </si>
  <si>
    <t>كرنفال</t>
  </si>
  <si>
    <t>كوريا الجنوبية</t>
  </si>
  <si>
    <t>02.06.2023</t>
  </si>
  <si>
    <t>جي إم سي، شفروليه</t>
  </si>
  <si>
    <t>تيرين،إكوينوكس</t>
  </si>
  <si>
    <t>31.05.2023</t>
  </si>
  <si>
    <t>جاكوار</t>
  </si>
  <si>
    <t>I-PACE</t>
  </si>
  <si>
    <t>2023-2019</t>
  </si>
  <si>
    <t>المملكة المتحدة</t>
  </si>
  <si>
    <t>9.06.2023</t>
  </si>
  <si>
    <t>لاندروفر</t>
  </si>
  <si>
    <t>رينج روفر</t>
  </si>
  <si>
    <t>09.06.2023</t>
  </si>
  <si>
    <t>موستانج</t>
  </si>
  <si>
    <t>2015-2017</t>
  </si>
  <si>
    <t>12.06.2023</t>
  </si>
  <si>
    <t>MKC</t>
  </si>
  <si>
    <t>2015-2019</t>
  </si>
  <si>
    <t>15.06.2023</t>
  </si>
  <si>
    <t>فيراري</t>
  </si>
  <si>
    <t>إيطاليا</t>
  </si>
  <si>
    <t>جي تي بي 296</t>
  </si>
  <si>
    <t>جي تي إس 296</t>
  </si>
  <si>
    <t>16.06.2023</t>
  </si>
  <si>
    <t>إكسبلورر</t>
  </si>
  <si>
    <t>شفروليه</t>
  </si>
  <si>
    <t>كابتيفا</t>
  </si>
  <si>
    <t>8.05.2023</t>
  </si>
  <si>
    <t>الشركة العربية للسيارات</t>
  </si>
  <si>
    <t>باثفندر - R53</t>
  </si>
  <si>
    <t xml:space="preserve">انفينيتي - L51-QX60 </t>
  </si>
  <si>
    <t>أمريكا الشمالية</t>
  </si>
  <si>
    <t>شفروليه ، جي أم سي</t>
  </si>
  <si>
    <t>ترافرس ، أكاديا</t>
  </si>
  <si>
    <t>2014-2017</t>
  </si>
  <si>
    <t>21.06.2023</t>
  </si>
  <si>
    <t xml:space="preserve"> سورينتو</t>
  </si>
  <si>
    <t xml:space="preserve">سبورتاج </t>
  </si>
  <si>
    <t>2010-2014</t>
  </si>
  <si>
    <t>2011-2016</t>
  </si>
  <si>
    <t>06.06.2023</t>
  </si>
  <si>
    <t>بولت EV</t>
  </si>
  <si>
    <t>2017-2020</t>
  </si>
  <si>
    <t xml:space="preserve"> إحصائية استدعاء المركبات لكل ربع لعام2021- 2022-2023</t>
  </si>
  <si>
    <t>شفروليه، كاديلاك</t>
  </si>
  <si>
    <t>XT5, XT6, بليزر، ترافرس</t>
  </si>
  <si>
    <t>الولايات المتحدة الأمريكية، المكسيك</t>
  </si>
  <si>
    <t>2013-2018</t>
  </si>
  <si>
    <t>21.07.2023</t>
  </si>
  <si>
    <t>2024-2022</t>
  </si>
  <si>
    <t>2023-2022</t>
  </si>
  <si>
    <t>28.07.2023</t>
  </si>
  <si>
    <t>E-Class نموذج 213</t>
  </si>
  <si>
    <t>S ( نموذج 167)</t>
  </si>
  <si>
    <t>18.07.2023</t>
  </si>
  <si>
    <t>اكسبيديشن</t>
  </si>
  <si>
    <t>14.07.2023</t>
  </si>
  <si>
    <t>مشاريع قرقاش
شركة الامارات للسيارات</t>
  </si>
  <si>
    <t>نموذج 254 GLC</t>
  </si>
  <si>
    <t>03.07.2023</t>
  </si>
  <si>
    <t>شركة بوز  كوربوريشن</t>
  </si>
  <si>
    <t xml:space="preserve">بوز </t>
  </si>
  <si>
    <t>ما قبل 2006</t>
  </si>
  <si>
    <t xml:space="preserve">الولايات المتحدة الأمريكية، ايرلندا المكسيك </t>
  </si>
  <si>
    <t>11.07.2023</t>
  </si>
  <si>
    <t>أنظمة المسرح المنزلي
Acostimas , Companion , Lifestyle</t>
  </si>
  <si>
    <t>إلكترونيات</t>
  </si>
  <si>
    <t xml:space="preserve">ميتسوبيشي </t>
  </si>
  <si>
    <t>ميتسوبيشي فوسو للشاحنات والحافلات</t>
  </si>
  <si>
    <t>2019-2022</t>
  </si>
  <si>
    <t>حافلة</t>
  </si>
  <si>
    <t>ميتسوبيشي فوسو للشاحنات والحافلات
موديلات FAV 1P, FIV 1P &amp; BA 11P</t>
  </si>
  <si>
    <t>24.07.2023</t>
  </si>
  <si>
    <t>جرووف</t>
  </si>
  <si>
    <t>سوزوكي اس اكس 250 اف</t>
  </si>
  <si>
    <t>04.08.2023</t>
  </si>
  <si>
    <t>كامارو</t>
  </si>
  <si>
    <t>كندا</t>
  </si>
  <si>
    <t>01.08.2023</t>
  </si>
  <si>
    <t xml:space="preserve">شفروليه </t>
  </si>
  <si>
    <t>إكسبرس</t>
  </si>
  <si>
    <t>16.08.2023</t>
  </si>
  <si>
    <t>11.08.2023</t>
  </si>
  <si>
    <t>شفروليه - جي إم سي</t>
  </si>
  <si>
    <t>شفروليه سيلفرادو- جي إم سي سييرا</t>
  </si>
  <si>
    <t>14.08.2023</t>
  </si>
  <si>
    <t xml:space="preserve">E-Class  (نموذج 213)  ,  E-Class ( نموذج 238) كوبيه , CLS  (نموذج 257) , AMG GT  ( نموذج 290) كوبيه ذات 4 ابواب </t>
  </si>
  <si>
    <t>2022-2024</t>
  </si>
  <si>
    <t>25.08.2023</t>
  </si>
  <si>
    <t>نموذج 223</t>
  </si>
  <si>
    <t>2021-2024</t>
  </si>
  <si>
    <t>18.08.2023</t>
  </si>
  <si>
    <t>لينكون - كونتيننتال</t>
  </si>
  <si>
    <t>27.08.2023</t>
  </si>
  <si>
    <t xml:space="preserve">ليف (ZE1) </t>
  </si>
  <si>
    <t>2018 -2023</t>
  </si>
  <si>
    <t>أمريكا الشمالية والمملكة المتحدة</t>
  </si>
  <si>
    <t>03.08.2023</t>
  </si>
  <si>
    <t xml:space="preserve">نيسان </t>
  </si>
  <si>
    <t>صني N18 - كيكس P15</t>
  </si>
  <si>
    <t>29.09.2023</t>
  </si>
  <si>
    <t>مرسيدس-بنز GLC  ( نموذج 254)</t>
  </si>
  <si>
    <t>2023-2024</t>
  </si>
  <si>
    <t>05.10.2023</t>
  </si>
  <si>
    <t>Make Believe Ideas Ltd</t>
  </si>
  <si>
    <t>كتب أطفال</t>
  </si>
  <si>
    <t>_</t>
  </si>
  <si>
    <t>11.09.2023</t>
  </si>
  <si>
    <t>متسوبيشي</t>
  </si>
  <si>
    <t>أوتلاندر (GM4W)</t>
  </si>
  <si>
    <t>الوكيل لشركة Autocall هو شركة تايكو الحريق والأمن، الإمارات العربية المتحدة  ذ م م</t>
  </si>
  <si>
    <t xml:space="preserve">. الوكيل لشركة Simplex هو شركة سيبكا للأجهزة الإلكترونية  </t>
  </si>
  <si>
    <t>Simplex</t>
  </si>
  <si>
    <t>Autocall</t>
  </si>
  <si>
    <t xml:space="preserve">أجهزة الإخطار  بالحريق </t>
  </si>
  <si>
    <t>20.10.2023</t>
  </si>
  <si>
    <t>سيارات مرسيدس-بنز EQC  ( نموذج 293)</t>
  </si>
  <si>
    <t>6.10.2023</t>
  </si>
  <si>
    <t xml:space="preserve">اليوسف موتورز </t>
  </si>
  <si>
    <t>قارب بحري</t>
  </si>
  <si>
    <t>ياماها للقوارب البحرية</t>
  </si>
  <si>
    <t>موديلات المشمولة : SAT1800E-R/SAT1800A-S/SAT1800A-T/ SAT1800C-R/ SAT1800G-P/ SAT1800H-P</t>
  </si>
  <si>
    <t>10.10.2023</t>
  </si>
  <si>
    <t xml:space="preserve">كاديلاك CT4
كاديلاك CT5
</t>
  </si>
  <si>
    <t xml:space="preserve">كاديلاك </t>
  </si>
  <si>
    <t>كاديلاك، شفروليه، جي أم سي</t>
  </si>
  <si>
    <t xml:space="preserve">2022-2021 كاديلاك سي تي 4، و سي تي 5، و إسكاليد، و إسكاليد ESV، و إكس تي 4، و إكس تي 5، و إكس تي 6
2022-2021 شفروليه بليزر، و كامارو، و كورفيت، و ماليبو، و سبارك، و سيلفرادو LD، و سيلفرادو HD، و سوبربان، و تاهو
2023-2021 شفروليه ترافيرس
2022-2021 جي إم سي أكاديا، و تيرين، و يوكون، و يوكون XL، و سييرا LD، و سييرا HD </t>
  </si>
  <si>
    <t>2023-2021</t>
  </si>
  <si>
    <t>الولايات المتحدة الأمريكية، المكسيك، كوريا</t>
  </si>
  <si>
    <t xml:space="preserve">الطاير للسيارات 
بريمير موتورز 
</t>
  </si>
  <si>
    <t>لينكون نوتيلوس</t>
  </si>
  <si>
    <t>13.10.2023</t>
  </si>
  <si>
    <t>هوندا</t>
  </si>
  <si>
    <t>بايلوت / أوديسي</t>
  </si>
  <si>
    <t>2019-2023</t>
  </si>
  <si>
    <t>SL ( نموذج 232) ذات محرك M177</t>
  </si>
  <si>
    <t>27.10.2023</t>
  </si>
  <si>
    <t>الحبتور للسيارات</t>
  </si>
  <si>
    <t xml:space="preserve">سیارات بنتلي بنتايجا  12 W </t>
  </si>
  <si>
    <t>2015-2023</t>
  </si>
  <si>
    <t>1.10.2023</t>
  </si>
  <si>
    <t>6.11.2023</t>
  </si>
  <si>
    <t xml:space="preserve">كيا </t>
  </si>
  <si>
    <t>موهافي</t>
  </si>
  <si>
    <t>2007-2013</t>
  </si>
  <si>
    <t>9.11.2023</t>
  </si>
  <si>
    <t xml:space="preserve">النابودة للسيارات 
علي وأولاده </t>
  </si>
  <si>
    <t>بورشه</t>
  </si>
  <si>
    <t>تايكان</t>
  </si>
  <si>
    <t>الطاير  للسيارات</t>
  </si>
  <si>
    <t>17.11.2023</t>
  </si>
  <si>
    <t>إس إف 90 سترادالي" و"إس إف 90 سبايدر"</t>
  </si>
  <si>
    <t>فراري</t>
  </si>
  <si>
    <t>شركة سوليكو للتجارة</t>
  </si>
  <si>
    <t>خزان ماء</t>
  </si>
  <si>
    <t>بريجستون</t>
  </si>
  <si>
    <t>1986-1998</t>
  </si>
  <si>
    <t>1.12.2023</t>
  </si>
  <si>
    <t>فورد، لنكولن</t>
  </si>
  <si>
    <t>2018-2023</t>
  </si>
  <si>
    <t xml:space="preserve">فورد برونكو، لنكولن أفياتور،   نافيجيتور </t>
  </si>
  <si>
    <t>7.11.2023</t>
  </si>
  <si>
    <t>22.12.2023</t>
  </si>
  <si>
    <t>نيسان - New Z (Z34)</t>
  </si>
  <si>
    <t>GLE 167</t>
  </si>
  <si>
    <t>بورشيه 911</t>
  </si>
  <si>
    <t>15.12.2023</t>
  </si>
  <si>
    <t>خزان بريجستون</t>
  </si>
  <si>
    <t>السلعة</t>
  </si>
  <si>
    <t>عدد العمليات</t>
  </si>
  <si>
    <t xml:space="preserve">الربع الثاني </t>
  </si>
  <si>
    <t>المجموع الكلي لعام 2022</t>
  </si>
  <si>
    <t>م</t>
  </si>
  <si>
    <t>الوكيل التجاري</t>
  </si>
  <si>
    <t>العلامة التجارية</t>
  </si>
  <si>
    <t>جي ام سي
شيفورليه</t>
  </si>
  <si>
    <t>مشاريع قرقاش
الإمارات للسيارات</t>
  </si>
  <si>
    <t>الفطيم والمشروعات التجارية</t>
  </si>
  <si>
    <t>لكزس
تويوتا</t>
  </si>
  <si>
    <t>العربية للسيارات</t>
  </si>
  <si>
    <t>النابودة للسيارات</t>
  </si>
  <si>
    <t>سوزوكي
ياماها</t>
  </si>
  <si>
    <t>أخرى
وكلاء متعددين</t>
  </si>
  <si>
    <t>المركبات</t>
  </si>
  <si>
    <t>تقرير إحصائية الاستدعاء حسب الوكيل والعلامة التجارية
 للربع الأول لعام 2023</t>
  </si>
  <si>
    <t>لاندروفر
رنج روفر
فورد
دفندر</t>
  </si>
  <si>
    <t>اوتو سبورت</t>
  </si>
  <si>
    <t>دراجة سوزوكي</t>
  </si>
  <si>
    <t>أجهزة منزلية، أثاث ، سماعة، ألعاب أطفال، أحذية</t>
  </si>
  <si>
    <r>
      <t xml:space="preserve">تقرير إحصائية الاستدعاء حسب </t>
    </r>
    <r>
      <rPr>
        <b/>
        <u/>
        <sz val="22"/>
        <rFont val="Sakkal Majalla"/>
      </rPr>
      <t xml:space="preserve">السلع </t>
    </r>
    <r>
      <rPr>
        <b/>
        <sz val="22"/>
        <rFont val="Sakkal Majalla"/>
      </rPr>
      <t>لعام 2023</t>
    </r>
  </si>
  <si>
    <t>شركة بيسيل
(مكانس كهربائية)</t>
  </si>
  <si>
    <t>شركة وكالات الامارات المتحدة
(احذية نسائية- كلاركس)</t>
  </si>
  <si>
    <t>شركة سوني الشرق الأوسط 
(سماعة هاتف)</t>
  </si>
  <si>
    <t>إلكترونيات-أنظمة المسرح المنزلي
شركة بوز  كوربوريشن</t>
  </si>
  <si>
    <t>ايكيا 
(لعبة اطفال - مرايه)</t>
  </si>
  <si>
    <t>أجهزة الاخطار بالحريق</t>
  </si>
  <si>
    <t>خزان مياه-بريجيستون</t>
  </si>
  <si>
    <t>نيسان
انفينيتي</t>
  </si>
  <si>
    <t>شركة الحبتور للسيارات</t>
  </si>
  <si>
    <t>كلداري المحدودة للسيارات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</si>
  <si>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</si>
  <si>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</si>
  <si>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</si>
  <si>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</si>
  <si>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طلب استدعاء سلعة</t>
  </si>
  <si>
    <t>اسم مجموعة البيانات</t>
  </si>
  <si>
    <t>Description</t>
  </si>
  <si>
    <t>طلب استدعاء السلع  عن طريق الموقع الالكتروني  لوزارة الإقتصاد</t>
  </si>
  <si>
    <t>الوصف</t>
  </si>
  <si>
    <t>International Classification(s) Used</t>
  </si>
  <si>
    <t>لايوجد</t>
  </si>
  <si>
    <t>التصانيف الدولية المستخدمة</t>
  </si>
  <si>
    <t>Statistical Concepts and Definitions</t>
  </si>
  <si>
    <t>الإحصائية لعام 2023
 بلغ عدد طلبات الاستدعاء المقدمة لوزارة الاقتصاد (99) طلب وشملت الطلبات 133,431 سلعة مستدعاه</t>
  </si>
  <si>
    <t>المفاهيم والتعاريف الإحصائية</t>
  </si>
  <si>
    <t>Language</t>
  </si>
  <si>
    <t xml:space="preserve"> عربي </t>
  </si>
  <si>
    <t>اللغة</t>
  </si>
  <si>
    <t>Data acquisition sources</t>
  </si>
  <si>
    <t>مصادر الحصول على البيانات</t>
  </si>
  <si>
    <t>source of data</t>
  </si>
  <si>
    <t>وزارة الإقتصاد</t>
  </si>
  <si>
    <t xml:space="preserve"> مصدر البيانات</t>
  </si>
  <si>
    <t xml:space="preserve">Contact person </t>
  </si>
  <si>
    <t>ضابط الاتصال</t>
  </si>
  <si>
    <t>Unit</t>
  </si>
  <si>
    <t>إدارة حماية المستهلك والرقابة التجارية</t>
  </si>
  <si>
    <t>الوحدة/ القسم</t>
  </si>
  <si>
    <t>Phone Number</t>
  </si>
  <si>
    <t>رقم الهاتف</t>
  </si>
  <si>
    <t>Email</t>
  </si>
  <si>
    <t>البريد الإلكتروني</t>
  </si>
  <si>
    <t>Last Update Date</t>
  </si>
  <si>
    <t>تاريخ تحديث البيانات</t>
  </si>
  <si>
    <t>04/3141653</t>
  </si>
  <si>
    <t>mmalmansoori@economy.ae</t>
  </si>
  <si>
    <t>ميثاء المنصوري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</si>
</sst>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0">
    <font>
      <sz val="11"/>
      <color theme="1"/>
      <name val="Calibri"/>
      <family val="2"/>
      <scheme val="minor"/>
    </font>
    <font>
      <b/>
      <sz val="14"/>
      <color theme="1"/>
      <name val="Al-Mohanad"/>
      <family val="1"/>
    </font>
    <font>
      <sz val="11"/>
      <color theme="1"/>
      <name val="Calibri"/>
      <family val="2"/>
      <scheme val="minor"/>
    </font>
    <font>
      <sz val="10"/>
      <color theme="1"/>
      <name val="Akhbar MT"/>
      <charset val="178"/>
    </font>
    <font>
      <b/>
      <sz val="12"/>
      <color theme="1"/>
      <name val="Sakkal Majalla"/>
    </font>
    <font>
      <b/>
      <sz val="16"/>
      <color theme="1"/>
      <name val="Sakkal Majalla"/>
    </font>
    <font>
      <b/>
      <sz val="18"/>
      <color theme="1"/>
      <name val="Sakkal Majalla"/>
    </font>
    <font>
      <b/>
      <sz val="20"/>
      <color theme="0"/>
      <name val="Sakkal Majalla"/>
    </font>
    <font>
      <b/>
      <sz val="28"/>
      <color theme="1"/>
      <name val="Sakkal Majalla"/>
    </font>
    <font>
      <b/>
      <sz val="14"/>
      <color theme="0"/>
      <name val="Sakkal Majalla"/>
    </font>
    <font>
      <b/>
      <sz val="18"/>
      <name val="Sakkal Majalla"/>
    </font>
    <font>
      <b/>
      <sz val="18"/>
      <color theme="0"/>
      <name val="Sakkal Majalla"/>
    </font>
    <font>
      <b/>
      <sz val="22"/>
      <name val="Sakkal Majalla"/>
    </font>
    <font>
      <b/>
      <u/>
      <sz val="22"/>
      <name val="Sakkal Majalla"/>
    </font>
    <font>
      <b/>
      <sz val="16"/>
      <name val="Sakkal Majalla"/>
    </font>
    <font>
      <sz val="16"/>
      <color theme="1"/>
      <name val="Sakkal Majalla"/>
    </font>
    <font>
      <b/>
      <sz val="26"/>
      <color theme="0"/>
      <name val="Sakkal Majalla"/>
    </font>
    <font>
      <sz val="12"/>
      <color theme="1"/>
      <name val="Calibri"/>
      <family val="2"/>
      <scheme val="minor"/>
    </font>
    <font>
      <b/>
      <sz val="26"/>
      <name val="Sakkal Majalla"/>
    </font>
    <font>
      <sz val="16"/>
      <color theme="1"/>
      <name val="Calibri"/>
      <family val="2"/>
      <scheme val="minor"/>
    </font>
    <font>
      <b/>
      <sz val="22"/>
      <color theme="1"/>
      <name val="Sakkal Majalla"/>
    </font>
    <font>
      <b/>
      <sz val="20"/>
      <name val="Sakkal Majalla"/>
    </font>
    <font>
      <b/>
      <sz val="14"/>
      <color theme="1"/>
      <name val="Sakkal Majalla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Sakkal Majalla"/>
    </font>
    <font>
      <b/>
      <sz val="13"/>
      <name val="Sakkal Majalla"/>
    </font>
    <font>
      <sz val="12"/>
      <color indexed="8"/>
      <name val="Sakkal Majalla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4" fillId="5" borderId="6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readingOrder="2"/>
    </xf>
    <xf numFmtId="0" fontId="7" fillId="8" borderId="4" xfId="0" applyFont="1" applyFill="1" applyBorder="1" applyAlignment="1">
      <alignment horizontal="center" vertical="center" readingOrder="2"/>
    </xf>
    <xf numFmtId="164" fontId="7" fillId="8" borderId="4" xfId="1" applyNumberFormat="1" applyFont="1" applyFill="1" applyBorder="1" applyAlignment="1">
      <alignment horizontal="center" vertical="center" readingOrder="2"/>
    </xf>
    <xf numFmtId="0" fontId="11" fillId="9" borderId="4" xfId="0" applyFont="1" applyFill="1" applyBorder="1" applyAlignment="1">
      <alignment horizontal="center" vertical="center" readingOrder="2"/>
    </xf>
    <xf numFmtId="0" fontId="10" fillId="7" borderId="4" xfId="0" applyFont="1" applyFill="1" applyBorder="1" applyAlignment="1">
      <alignment horizontal="center" vertical="center" wrapText="1" readingOrder="2"/>
    </xf>
    <xf numFmtId="0" fontId="10" fillId="10" borderId="4" xfId="0" applyFont="1" applyFill="1" applyBorder="1" applyAlignment="1">
      <alignment horizontal="center" vertical="center" readingOrder="2"/>
    </xf>
    <xf numFmtId="164" fontId="10" fillId="10" borderId="1" xfId="1" applyNumberFormat="1" applyFont="1" applyFill="1" applyBorder="1" applyAlignment="1">
      <alignment horizontal="center" vertical="center"/>
    </xf>
    <xf numFmtId="164" fontId="10" fillId="10" borderId="4" xfId="1" applyNumberFormat="1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 readingOrder="2"/>
    </xf>
    <xf numFmtId="164" fontId="10" fillId="10" borderId="13" xfId="1" applyNumberFormat="1" applyFont="1" applyFill="1" applyBorder="1" applyAlignment="1">
      <alignment horizontal="center" vertical="center"/>
    </xf>
    <xf numFmtId="164" fontId="10" fillId="10" borderId="14" xfId="1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164" fontId="9" fillId="4" borderId="17" xfId="1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64" fontId="4" fillId="5" borderId="8" xfId="1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4" fontId="4" fillId="6" borderId="6" xfId="1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164" fontId="4" fillId="5" borderId="12" xfId="1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164" fontId="4" fillId="6" borderId="8" xfId="1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164" fontId="0" fillId="2" borderId="0" xfId="0" applyNumberFormat="1" applyFill="1"/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164" fontId="4" fillId="6" borderId="12" xfId="1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164" fontId="16" fillId="11" borderId="33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64" fontId="18" fillId="10" borderId="33" xfId="1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164" fontId="20" fillId="10" borderId="36" xfId="1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textRotation="90"/>
    </xf>
    <xf numFmtId="0" fontId="8" fillId="5" borderId="23" xfId="0" applyFont="1" applyFill="1" applyBorder="1" applyAlignment="1">
      <alignment horizontal="center" vertical="center" textRotation="90"/>
    </xf>
    <xf numFmtId="0" fontId="8" fillId="5" borderId="24" xfId="0" applyFont="1" applyFill="1" applyBorder="1" applyAlignment="1">
      <alignment horizontal="center" vertical="center" textRotation="90"/>
    </xf>
    <xf numFmtId="0" fontId="8" fillId="6" borderId="20" xfId="0" applyFont="1" applyFill="1" applyBorder="1" applyAlignment="1">
      <alignment horizontal="center" vertical="center" textRotation="90"/>
    </xf>
    <xf numFmtId="0" fontId="8" fillId="6" borderId="21" xfId="0" applyFont="1" applyFill="1" applyBorder="1" applyAlignment="1">
      <alignment horizontal="center" vertical="center" textRotation="90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textRotation="90"/>
    </xf>
    <xf numFmtId="0" fontId="8" fillId="5" borderId="5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8" fillId="6" borderId="16" xfId="0" applyFont="1" applyFill="1" applyBorder="1" applyAlignment="1">
      <alignment horizontal="center" vertical="center" textRotation="90"/>
    </xf>
    <xf numFmtId="0" fontId="8" fillId="6" borderId="25" xfId="0" applyFont="1" applyFill="1" applyBorder="1" applyAlignment="1">
      <alignment horizontal="center" vertical="center" textRotation="90"/>
    </xf>
    <xf numFmtId="0" fontId="8" fillId="6" borderId="26" xfId="0" applyFont="1" applyFill="1" applyBorder="1" applyAlignment="1">
      <alignment horizontal="center" vertical="center" textRotation="90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textRotation="90"/>
    </xf>
    <xf numFmtId="0" fontId="11" fillId="11" borderId="21" xfId="0" applyFont="1" applyFill="1" applyBorder="1" applyAlignment="1">
      <alignment horizontal="center" vertical="center" textRotation="90"/>
    </xf>
    <xf numFmtId="0" fontId="11" fillId="11" borderId="14" xfId="0" applyFont="1" applyFill="1" applyBorder="1" applyAlignment="1">
      <alignment horizontal="center" vertical="center" textRotation="90"/>
    </xf>
    <xf numFmtId="0" fontId="6" fillId="10" borderId="27" xfId="0" applyFont="1" applyFill="1" applyBorder="1" applyAlignment="1">
      <alignment horizontal="center" vertical="center" textRotation="90"/>
    </xf>
    <xf numFmtId="0" fontId="6" fillId="10" borderId="21" xfId="0" applyFont="1" applyFill="1" applyBorder="1" applyAlignment="1">
      <alignment horizontal="center" vertical="center" textRotation="90"/>
    </xf>
    <xf numFmtId="0" fontId="6" fillId="10" borderId="14" xfId="0" applyFont="1" applyFill="1" applyBorder="1" applyAlignment="1">
      <alignment horizontal="center" vertical="center" textRotation="90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0" fillId="10" borderId="34" xfId="0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readingOrder="2"/>
    </xf>
    <xf numFmtId="0" fontId="7" fillId="9" borderId="3" xfId="0" applyFont="1" applyFill="1" applyBorder="1" applyAlignment="1">
      <alignment horizontal="center" vertical="center" readingOrder="2"/>
    </xf>
    <xf numFmtId="0" fontId="7" fillId="8" borderId="1" xfId="0" applyFont="1" applyFill="1" applyBorder="1" applyAlignment="1">
      <alignment horizontal="center" vertical="center" wrapText="1" readingOrder="2"/>
    </xf>
    <xf numFmtId="0" fontId="7" fillId="8" borderId="2" xfId="0" applyFont="1" applyFill="1" applyBorder="1" applyAlignment="1">
      <alignment horizontal="center" vertical="center" wrapText="1" readingOrder="2"/>
    </xf>
    <xf numFmtId="0" fontId="7" fillId="8" borderId="3" xfId="0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9" fillId="0" borderId="37" xfId="2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36699"/>
      <color rgb="FF0033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24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الوكلات التجارية من حيث عدد طلبات الاستدعاء</a:t>
            </a:r>
            <a:endParaRPr lang="en-US" sz="24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'حسب الوكيل التجاري -2023'!$E$3</c:f>
              <c:strCache>
                <c:ptCount val="1"/>
                <c:pt idx="0">
                  <c:v>عدد طلبات الاستدعاء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'حسب الوكيل التجاري -2023'!$C$4:$C$15</c:f>
              <c:strCache>
                <c:ptCount val="12"/>
                <c:pt idx="0">
                  <c:v>الطاير للسيارات</c:v>
                </c:pt>
                <c:pt idx="1">
                  <c:v>مشاريع قرقاش
الإمارات للسيارات</c:v>
                </c:pt>
                <c:pt idx="2">
                  <c:v>جنرال موتورز</c:v>
                </c:pt>
                <c:pt idx="3">
                  <c:v>الفطيم والمشروعات التجارية</c:v>
                </c:pt>
                <c:pt idx="4">
                  <c:v>العربية للسيارات</c:v>
                </c:pt>
                <c:pt idx="5">
                  <c:v>الماجد للسيارات</c:v>
                </c:pt>
                <c:pt idx="6">
                  <c:v>شركة الحبتور للسيارات</c:v>
                </c:pt>
                <c:pt idx="7">
                  <c:v>النابودة للسيارات</c:v>
                </c:pt>
                <c:pt idx="8">
                  <c:v>اوتو سبورت</c:v>
                </c:pt>
                <c:pt idx="9">
                  <c:v>كلداري المحدودة للسيارات</c:v>
                </c:pt>
                <c:pt idx="10">
                  <c:v>اليوسف موتورز</c:v>
                </c:pt>
                <c:pt idx="11">
                  <c:v>الشركة العامة للملاحة والتجارة جنافكو</c:v>
                </c:pt>
              </c:strCache>
            </c:strRef>
          </c:cat>
          <c:val>
            <c:numRef>
              <c:f>'حسب الوكيل التجاري -2023'!$E$4:$E$15</c:f>
              <c:numCache>
                <c:formatCode>General</c:formatCode>
                <c:ptCount val="12"/>
                <c:pt idx="0">
                  <c:v>29</c:v>
                </c:pt>
                <c:pt idx="1">
                  <c:v>16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0415568"/>
        <c:axId val="290419376"/>
      </c:barChart>
      <c:catAx>
        <c:axId val="2904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90419376"/>
        <c:crosses val="autoZero"/>
        <c:auto val="1"/>
        <c:lblAlgn val="ctr"/>
        <c:lblOffset val="100"/>
        <c:noMultiLvlLbl val="0"/>
      </c:catAx>
      <c:valAx>
        <c:axId val="29041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41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 </a:t>
            </a:r>
            <a:r>
              <a:rPr lang="ar-SA" sz="2400" b="1" i="0" u="none" strike="noStrike" cap="none" baseline="0">
                <a:effectLst/>
              </a:rPr>
              <a:t>عدد السلع المستدعاه من حيث </a:t>
            </a:r>
            <a:r>
              <a: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العلامات التجارية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2400" b="1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'حسب الوكيل التجاري -2023'!$F$3</c:f>
              <c:strCache>
                <c:ptCount val="1"/>
                <c:pt idx="0">
                  <c:v>عدد السلع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'حسب الوكيل التجاري -2023'!$D$4:$D$15</c:f>
              <c:strCache>
                <c:ptCount val="12"/>
                <c:pt idx="0">
                  <c:v>لاندروفر
رنج روفر
فورد
دفندر</c:v>
                </c:pt>
                <c:pt idx="1">
                  <c:v>مرسيدس</c:v>
                </c:pt>
                <c:pt idx="2">
                  <c:v>جي ام سي
شيفورليه</c:v>
                </c:pt>
                <c:pt idx="3">
                  <c:v>لكزس
تويوتا</c:v>
                </c:pt>
                <c:pt idx="4">
                  <c:v>نيسان
انفينيتي</c:v>
                </c:pt>
                <c:pt idx="5">
                  <c:v>كيا</c:v>
                </c:pt>
                <c:pt idx="6">
                  <c:v>متسوبيشي</c:v>
                </c:pt>
                <c:pt idx="7">
                  <c:v>بورشه</c:v>
                </c:pt>
                <c:pt idx="8">
                  <c:v>دراجة سوزوكي</c:v>
                </c:pt>
                <c:pt idx="9">
                  <c:v>مازدا</c:v>
                </c:pt>
                <c:pt idx="10">
                  <c:v>سوزوكي
ياماها</c:v>
                </c:pt>
                <c:pt idx="11">
                  <c:v>اسوزو</c:v>
                </c:pt>
              </c:strCache>
            </c:strRef>
          </c:cat>
          <c:val>
            <c:numRef>
              <c:f>'حسب الوكيل التجاري -2023'!$F$4:$F$15</c:f>
              <c:numCache>
                <c:formatCode>General</c:formatCode>
                <c:ptCount val="12"/>
                <c:pt idx="0">
                  <c:v>30769</c:v>
                </c:pt>
                <c:pt idx="1">
                  <c:v>20989</c:v>
                </c:pt>
                <c:pt idx="2">
                  <c:v>26356</c:v>
                </c:pt>
                <c:pt idx="3">
                  <c:v>4585</c:v>
                </c:pt>
                <c:pt idx="4">
                  <c:v>1819</c:v>
                </c:pt>
                <c:pt idx="5">
                  <c:v>2489</c:v>
                </c:pt>
                <c:pt idx="6">
                  <c:v>2090</c:v>
                </c:pt>
                <c:pt idx="7">
                  <c:v>222</c:v>
                </c:pt>
                <c:pt idx="8">
                  <c:v>79</c:v>
                </c:pt>
                <c:pt idx="9">
                  <c:v>49</c:v>
                </c:pt>
                <c:pt idx="10">
                  <c:v>32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0423728"/>
        <c:axId val="290412848"/>
      </c:barChart>
      <c:catAx>
        <c:axId val="29042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90412848"/>
        <c:crosses val="autoZero"/>
        <c:auto val="1"/>
        <c:lblAlgn val="ctr"/>
        <c:lblOffset val="100"/>
        <c:noMultiLvlLbl val="0"/>
      </c:catAx>
      <c:valAx>
        <c:axId val="29041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42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'مقارنة لكل ربع 2021-2023'!$B$5</c:f>
              <c:strCache>
                <c:ptCount val="1"/>
                <c:pt idx="0">
                  <c:v>الربع الأول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2021-2023'!$C$2:$H$4</c:f>
              <c:multiLvlStrCache>
                <c:ptCount val="6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  <c:pt idx="4">
                    <c:v>عدد طلبات الاستدعاء</c:v>
                  </c:pt>
                  <c:pt idx="5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'مقارنة لكل ربع 2021-2023'!$C$5:$H$5</c:f>
              <c:numCache>
                <c:formatCode>_(* #,##0_);_(* \(#,##0\);_(* "-"??_);_(@_)</c:formatCode>
                <c:ptCount val="6"/>
                <c:pt idx="0" formatCode="General">
                  <c:v>21</c:v>
                </c:pt>
                <c:pt idx="1">
                  <c:v>47088</c:v>
                </c:pt>
                <c:pt idx="2" formatCode="General">
                  <c:v>24</c:v>
                </c:pt>
                <c:pt idx="3">
                  <c:v>51241</c:v>
                </c:pt>
                <c:pt idx="4" formatCode="General">
                  <c:v>33</c:v>
                </c:pt>
                <c:pt idx="5">
                  <c:v>44728</c:v>
                </c:pt>
              </c:numCache>
            </c:numRef>
          </c:val>
        </c:ser>
        <c:ser>
          <c:idx val="1"/>
          <c:order val="1"/>
          <c:tx>
            <c:strRef>
              <c:f>'مقارنة لكل ربع 2021-2023'!$B$6</c:f>
              <c:strCache>
                <c:ptCount val="1"/>
                <c:pt idx="0">
                  <c:v>الربع الثاني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2021-2023'!$C$2:$H$4</c:f>
              <c:multiLvlStrCache>
                <c:ptCount val="6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  <c:pt idx="4">
                    <c:v>عدد طلبات الاستدعاء</c:v>
                  </c:pt>
                  <c:pt idx="5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'مقارنة لكل ربع 2021-2023'!$C$6:$H$6</c:f>
              <c:numCache>
                <c:formatCode>_(* #,##0_);_(* \(#,##0\);_(* "-"??_);_(@_)</c:formatCode>
                <c:ptCount val="6"/>
                <c:pt idx="0" formatCode="General">
                  <c:v>27</c:v>
                </c:pt>
                <c:pt idx="1">
                  <c:v>32113</c:v>
                </c:pt>
                <c:pt idx="2" formatCode="General">
                  <c:v>33</c:v>
                </c:pt>
                <c:pt idx="3">
                  <c:v>64285</c:v>
                </c:pt>
                <c:pt idx="4" formatCode="General">
                  <c:v>22</c:v>
                </c:pt>
                <c:pt idx="5">
                  <c:v>20661</c:v>
                </c:pt>
              </c:numCache>
            </c:numRef>
          </c:val>
        </c:ser>
        <c:ser>
          <c:idx val="2"/>
          <c:order val="2"/>
          <c:tx>
            <c:strRef>
              <c:f>'مقارنة لكل ربع 2021-2023'!$B$7</c:f>
              <c:strCache>
                <c:ptCount val="1"/>
                <c:pt idx="0">
                  <c:v>الربع الثالث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2021-2023'!$C$2:$H$4</c:f>
              <c:multiLvlStrCache>
                <c:ptCount val="6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  <c:pt idx="4">
                    <c:v>عدد طلبات الاستدعاء</c:v>
                  </c:pt>
                  <c:pt idx="5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'مقارنة لكل ربع 2021-2023'!$C$7:$H$7</c:f>
              <c:numCache>
                <c:formatCode>_(* #,##0_);_(* \(#,##0\);_(* "-"??_);_(@_)</c:formatCode>
                <c:ptCount val="6"/>
                <c:pt idx="0" formatCode="General">
                  <c:v>24</c:v>
                </c:pt>
                <c:pt idx="1">
                  <c:v>22548</c:v>
                </c:pt>
                <c:pt idx="2" formatCode="General">
                  <c:v>21</c:v>
                </c:pt>
                <c:pt idx="3">
                  <c:v>10351</c:v>
                </c:pt>
                <c:pt idx="4" formatCode="General">
                  <c:v>25</c:v>
                </c:pt>
                <c:pt idx="5">
                  <c:v>44262</c:v>
                </c:pt>
              </c:numCache>
            </c:numRef>
          </c:val>
        </c:ser>
        <c:ser>
          <c:idx val="3"/>
          <c:order val="3"/>
          <c:tx>
            <c:strRef>
              <c:f>'مقارنة لكل ربع 2021-2023'!$B$8</c:f>
              <c:strCache>
                <c:ptCount val="1"/>
                <c:pt idx="0">
                  <c:v>الربع الرابع</c:v>
                </c:pt>
              </c:strCache>
            </c:strRef>
          </c:tx>
          <c:spPr>
            <a:noFill/>
            <a:ln w="25400" cap="flat" cmpd="sng" algn="ctr">
              <a:solidFill>
                <a:schemeClr val="accent4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2021-2023'!$C$2:$H$4</c:f>
              <c:multiLvlStrCache>
                <c:ptCount val="6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  <c:pt idx="4">
                    <c:v>عدد طلبات الاستدعاء</c:v>
                  </c:pt>
                  <c:pt idx="5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'مقارنة لكل ربع 2021-2023'!$C$8:$H$8</c:f>
              <c:numCache>
                <c:formatCode>_(* #,##0_);_(* \(#,##0\);_(* "-"??_);_(@_)</c:formatCode>
                <c:ptCount val="6"/>
                <c:pt idx="0" formatCode="General">
                  <c:v>18</c:v>
                </c:pt>
                <c:pt idx="1">
                  <c:v>8487</c:v>
                </c:pt>
                <c:pt idx="2" formatCode="General">
                  <c:v>28</c:v>
                </c:pt>
                <c:pt idx="3">
                  <c:v>24123</c:v>
                </c:pt>
                <c:pt idx="4" formatCode="General">
                  <c:v>19</c:v>
                </c:pt>
                <c:pt idx="5">
                  <c:v>23780</c:v>
                </c:pt>
              </c:numCache>
            </c:numRef>
          </c:val>
        </c:ser>
        <c:ser>
          <c:idx val="4"/>
          <c:order val="4"/>
          <c:tx>
            <c:strRef>
              <c:f>'مقارنة لكل ربع 2021-2023'!$B$9</c:f>
              <c:strCache>
                <c:ptCount val="1"/>
                <c:pt idx="0">
                  <c:v>المجموع</c:v>
                </c:pt>
              </c:strCache>
            </c:strRef>
          </c:tx>
          <c:spPr>
            <a:noFill/>
            <a:ln w="25400" cap="flat" cmpd="sng" algn="ctr">
              <a:solidFill>
                <a:schemeClr val="accent5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2021-2023'!$C$2:$H$4</c:f>
              <c:multiLvlStrCache>
                <c:ptCount val="6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  <c:pt idx="4">
                    <c:v>عدد طلبات الاستدعاء</c:v>
                  </c:pt>
                  <c:pt idx="5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'مقارنة لكل ربع 2021-2023'!$C$9:$H$9</c:f>
              <c:numCache>
                <c:formatCode>_(* #,##0_);_(* \(#,##0\);_(* "-"??_);_(@_)</c:formatCode>
                <c:ptCount val="6"/>
                <c:pt idx="0" formatCode="General">
                  <c:v>90</c:v>
                </c:pt>
                <c:pt idx="1">
                  <c:v>110236</c:v>
                </c:pt>
                <c:pt idx="2" formatCode="General">
                  <c:v>106</c:v>
                </c:pt>
                <c:pt idx="3">
                  <c:v>150000</c:v>
                </c:pt>
                <c:pt idx="4" formatCode="General">
                  <c:v>99</c:v>
                </c:pt>
                <c:pt idx="5">
                  <c:v>133431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290414480"/>
        <c:axId val="290419920"/>
      </c:barChart>
      <c:catAx>
        <c:axId val="29041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90419920"/>
        <c:crosses val="autoZero"/>
        <c:auto val="0"/>
        <c:lblAlgn val="ctr"/>
        <c:lblOffset val="100"/>
        <c:tickMarkSkip val="5"/>
        <c:noMultiLvlLbl val="0"/>
      </c:catAx>
      <c:valAx>
        <c:axId val="290419920"/>
        <c:scaling>
          <c:orientation val="minMax"/>
          <c:max val="150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9041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500507643215518"/>
          <c:y val="2.0708446274083081E-2"/>
          <c:w val="0.55104546700306345"/>
          <c:h val="7.0766087500523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161388</xdr:rowOff>
    </xdr:from>
    <xdr:to>
      <xdr:col>5</xdr:col>
      <xdr:colOff>377657</xdr:colOff>
      <xdr:row>2</xdr:row>
      <xdr:rowOff>41690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878301" y="161388"/>
          <a:ext cx="2895600" cy="1067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12209</xdr:colOff>
      <xdr:row>3</xdr:row>
      <xdr:rowOff>440976</xdr:rowOff>
    </xdr:from>
    <xdr:to>
      <xdr:col>13</xdr:col>
      <xdr:colOff>905955</xdr:colOff>
      <xdr:row>15</xdr:row>
      <xdr:rowOff>341923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61058</xdr:colOff>
      <xdr:row>3</xdr:row>
      <xdr:rowOff>439613</xdr:rowOff>
    </xdr:from>
    <xdr:to>
      <xdr:col>21</xdr:col>
      <xdr:colOff>163807</xdr:colOff>
      <xdr:row>15</xdr:row>
      <xdr:rowOff>317500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391025</xdr:colOff>
      <xdr:row>9</xdr:row>
      <xdr:rowOff>50133</xdr:rowOff>
    </xdr:from>
    <xdr:to>
      <xdr:col>7</xdr:col>
      <xdr:colOff>1243261</xdr:colOff>
      <xdr:row>17</xdr:row>
      <xdr:rowOff>240633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malmansoori@economy.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11"/>
  <sheetViews>
    <sheetView rightToLeft="1" tabSelected="1" zoomScale="95" zoomScaleNormal="95" workbookViewId="0">
      <selection activeCell="D4" sqref="D4"/>
    </sheetView>
  </sheetViews>
  <sheetFormatPr defaultColWidth="7" defaultRowHeight="21" customHeight="1"/>
  <cols>
    <col min="1" max="2" width="3" style="2" customWidth="1"/>
    <col min="3" max="3" width="12.140625" style="1" customWidth="1"/>
    <col min="4" max="4" width="12.5703125" style="1" customWidth="1"/>
    <col min="5" max="5" width="13" style="1" customWidth="1"/>
    <col min="6" max="6" width="29.5703125" style="3" customWidth="1"/>
    <col min="7" max="7" width="18.5703125" style="1" bestFit="1" customWidth="1"/>
    <col min="8" max="8" width="19.5703125" style="3" customWidth="1"/>
    <col min="9" max="9" width="28.5703125" style="4" customWidth="1"/>
    <col min="10" max="10" width="11.28515625" style="1" customWidth="1"/>
    <col min="11" max="11" width="18.42578125" style="3" customWidth="1"/>
    <col min="12" max="12" width="12.7109375" style="1" customWidth="1"/>
    <col min="13" max="13" width="13.5703125" style="8" customWidth="1"/>
    <col min="14" max="14" width="13.5703125" style="1" customWidth="1"/>
    <col min="15" max="15" width="33" style="2" customWidth="1"/>
    <col min="16" max="16" width="7" style="2"/>
    <col min="17" max="17" width="9.7109375" style="2" customWidth="1"/>
    <col min="18" max="16384" width="7" style="2"/>
  </cols>
  <sheetData>
    <row r="1" spans="3:15" ht="15" customHeight="1" thickBot="1"/>
    <row r="2" spans="3:15" ht="78.599999999999994" customHeight="1" thickBot="1">
      <c r="C2" s="125" t="s">
        <v>121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3:15" ht="48.75" customHeight="1" thickBot="1">
      <c r="C3" s="27" t="s">
        <v>51</v>
      </c>
      <c r="D3" s="27" t="s">
        <v>145</v>
      </c>
      <c r="E3" s="28" t="s">
        <v>0</v>
      </c>
      <c r="F3" s="28" t="s">
        <v>1</v>
      </c>
      <c r="G3" s="28" t="s">
        <v>2</v>
      </c>
      <c r="H3" s="29" t="s">
        <v>8</v>
      </c>
      <c r="I3" s="28" t="s">
        <v>9</v>
      </c>
      <c r="J3" s="30" t="s">
        <v>3</v>
      </c>
      <c r="K3" s="28" t="s">
        <v>4</v>
      </c>
      <c r="L3" s="28" t="s">
        <v>5</v>
      </c>
      <c r="M3" s="31" t="s">
        <v>7</v>
      </c>
      <c r="N3" s="32" t="s">
        <v>27</v>
      </c>
    </row>
    <row r="4" spans="3:15" ht="18.75" customHeight="1">
      <c r="C4" s="128" t="s">
        <v>34</v>
      </c>
      <c r="D4" s="33">
        <v>1</v>
      </c>
      <c r="E4" s="34" t="s">
        <v>53</v>
      </c>
      <c r="F4" s="35" t="s">
        <v>54</v>
      </c>
      <c r="G4" s="34" t="s">
        <v>55</v>
      </c>
      <c r="H4" s="35" t="s">
        <v>56</v>
      </c>
      <c r="I4" s="35" t="s">
        <v>57</v>
      </c>
      <c r="J4" s="34" t="s">
        <v>58</v>
      </c>
      <c r="K4" s="35" t="s">
        <v>38</v>
      </c>
      <c r="L4" s="34" t="s">
        <v>14</v>
      </c>
      <c r="M4" s="36">
        <v>1726</v>
      </c>
      <c r="N4" s="37">
        <v>1726</v>
      </c>
    </row>
    <row r="5" spans="3:15" ht="18.75">
      <c r="C5" s="129"/>
      <c r="D5" s="14">
        <v>2</v>
      </c>
      <c r="E5" s="12" t="s">
        <v>59</v>
      </c>
      <c r="F5" s="15" t="s">
        <v>10</v>
      </c>
      <c r="G5" s="12" t="s">
        <v>11</v>
      </c>
      <c r="H5" s="15" t="s">
        <v>12</v>
      </c>
      <c r="I5" s="15" t="s">
        <v>60</v>
      </c>
      <c r="J5" s="12" t="s">
        <v>61</v>
      </c>
      <c r="K5" s="15" t="s">
        <v>13</v>
      </c>
      <c r="L5" s="12" t="s">
        <v>14</v>
      </c>
      <c r="M5" s="13">
        <v>5910</v>
      </c>
      <c r="N5" s="38">
        <v>5910</v>
      </c>
    </row>
    <row r="6" spans="3:15" ht="18.75">
      <c r="C6" s="129"/>
      <c r="D6" s="14">
        <v>3</v>
      </c>
      <c r="E6" s="12" t="s">
        <v>25</v>
      </c>
      <c r="F6" s="15" t="s">
        <v>10</v>
      </c>
      <c r="G6" s="12" t="s">
        <v>11</v>
      </c>
      <c r="H6" s="15" t="s">
        <v>28</v>
      </c>
      <c r="I6" s="15" t="s">
        <v>62</v>
      </c>
      <c r="J6" s="12" t="s">
        <v>63</v>
      </c>
      <c r="K6" s="15" t="s">
        <v>21</v>
      </c>
      <c r="L6" s="12" t="s">
        <v>14</v>
      </c>
      <c r="M6" s="13">
        <v>7321</v>
      </c>
      <c r="N6" s="38">
        <v>7321</v>
      </c>
      <c r="O6" s="50"/>
    </row>
    <row r="7" spans="3:15" ht="18.75">
      <c r="C7" s="129"/>
      <c r="D7" s="14">
        <v>4</v>
      </c>
      <c r="E7" s="12" t="s">
        <v>64</v>
      </c>
      <c r="F7" s="15" t="s">
        <v>19</v>
      </c>
      <c r="G7" s="12" t="s">
        <v>11</v>
      </c>
      <c r="H7" s="15" t="s">
        <v>20</v>
      </c>
      <c r="I7" s="15" t="s">
        <v>45</v>
      </c>
      <c r="J7" s="12" t="s">
        <v>15</v>
      </c>
      <c r="K7" s="15" t="s">
        <v>21</v>
      </c>
      <c r="L7" s="12" t="s">
        <v>14</v>
      </c>
      <c r="M7" s="13">
        <v>10</v>
      </c>
      <c r="N7" s="38">
        <v>10</v>
      </c>
    </row>
    <row r="8" spans="3:15" ht="29.85" customHeight="1">
      <c r="C8" s="129"/>
      <c r="D8" s="14">
        <v>5</v>
      </c>
      <c r="E8" s="12" t="s">
        <v>66</v>
      </c>
      <c r="F8" s="15" t="s">
        <v>19</v>
      </c>
      <c r="G8" s="12" t="s">
        <v>11</v>
      </c>
      <c r="H8" s="15" t="s">
        <v>20</v>
      </c>
      <c r="I8" s="15" t="s">
        <v>65</v>
      </c>
      <c r="J8" s="12">
        <v>2016</v>
      </c>
      <c r="K8" s="15" t="s">
        <v>21</v>
      </c>
      <c r="L8" s="12" t="s">
        <v>14</v>
      </c>
      <c r="M8" s="13">
        <v>328</v>
      </c>
      <c r="N8" s="38">
        <v>328</v>
      </c>
    </row>
    <row r="9" spans="3:15" ht="18.75">
      <c r="C9" s="129"/>
      <c r="D9" s="14">
        <v>6</v>
      </c>
      <c r="E9" s="12" t="s">
        <v>59</v>
      </c>
      <c r="F9" s="15" t="s">
        <v>30</v>
      </c>
      <c r="G9" s="12" t="s">
        <v>67</v>
      </c>
      <c r="H9" s="15" t="s">
        <v>30</v>
      </c>
      <c r="I9" s="15" t="s">
        <v>68</v>
      </c>
      <c r="J9" s="12">
        <v>2020</v>
      </c>
      <c r="K9" s="15" t="s">
        <v>38</v>
      </c>
      <c r="L9" s="12" t="s">
        <v>14</v>
      </c>
      <c r="M9" s="13">
        <v>6371</v>
      </c>
      <c r="N9" s="38">
        <v>6371</v>
      </c>
    </row>
    <row r="10" spans="3:15" ht="18.75">
      <c r="C10" s="129"/>
      <c r="D10" s="14">
        <v>7</v>
      </c>
      <c r="E10" s="12" t="s">
        <v>69</v>
      </c>
      <c r="F10" s="15" t="s">
        <v>70</v>
      </c>
      <c r="G10" s="12" t="s">
        <v>71</v>
      </c>
      <c r="H10" s="15" t="s">
        <v>72</v>
      </c>
      <c r="I10" s="15" t="s">
        <v>73</v>
      </c>
      <c r="J10" s="12">
        <v>2022</v>
      </c>
      <c r="K10" s="15" t="s">
        <v>38</v>
      </c>
      <c r="L10" s="12" t="s">
        <v>14</v>
      </c>
      <c r="M10" s="13">
        <v>654</v>
      </c>
      <c r="N10" s="38">
        <v>654</v>
      </c>
    </row>
    <row r="11" spans="3:15" ht="18.75">
      <c r="C11" s="129"/>
      <c r="D11" s="14">
        <v>8</v>
      </c>
      <c r="E11" s="12" t="s">
        <v>74</v>
      </c>
      <c r="F11" s="15" t="s">
        <v>22</v>
      </c>
      <c r="G11" s="12" t="s">
        <v>11</v>
      </c>
      <c r="H11" s="15" t="s">
        <v>23</v>
      </c>
      <c r="I11" s="15" t="s">
        <v>75</v>
      </c>
      <c r="J11" s="12" t="s">
        <v>76</v>
      </c>
      <c r="K11" s="15" t="s">
        <v>21</v>
      </c>
      <c r="L11" s="12" t="s">
        <v>14</v>
      </c>
      <c r="M11" s="13">
        <v>39</v>
      </c>
      <c r="N11" s="38">
        <v>39</v>
      </c>
    </row>
    <row r="12" spans="3:15" ht="18.75">
      <c r="C12" s="129"/>
      <c r="D12" s="14">
        <v>9</v>
      </c>
      <c r="E12" s="12" t="s">
        <v>74</v>
      </c>
      <c r="F12" s="15" t="s">
        <v>26</v>
      </c>
      <c r="G12" s="12" t="s">
        <v>11</v>
      </c>
      <c r="H12" s="15" t="s">
        <v>77</v>
      </c>
      <c r="I12" s="15" t="s">
        <v>78</v>
      </c>
      <c r="J12" s="12" t="s">
        <v>31</v>
      </c>
      <c r="K12" s="15" t="s">
        <v>21</v>
      </c>
      <c r="L12" s="12" t="s">
        <v>14</v>
      </c>
      <c r="M12" s="13">
        <v>610</v>
      </c>
      <c r="N12" s="38">
        <v>610</v>
      </c>
    </row>
    <row r="13" spans="3:15" ht="37.5">
      <c r="C13" s="129"/>
      <c r="D13" s="14">
        <v>10</v>
      </c>
      <c r="E13" s="12" t="s">
        <v>29</v>
      </c>
      <c r="F13" s="15" t="s">
        <v>79</v>
      </c>
      <c r="G13" s="12" t="s">
        <v>80</v>
      </c>
      <c r="H13" s="15" t="s">
        <v>81</v>
      </c>
      <c r="I13" s="15" t="s">
        <v>82</v>
      </c>
      <c r="J13" s="12" t="s">
        <v>83</v>
      </c>
      <c r="K13" s="15" t="s">
        <v>18</v>
      </c>
      <c r="L13" s="12" t="s">
        <v>14</v>
      </c>
      <c r="M13" s="13">
        <v>179</v>
      </c>
      <c r="N13" s="38">
        <v>179</v>
      </c>
    </row>
    <row r="14" spans="3:15" ht="18.75">
      <c r="C14" s="129"/>
      <c r="D14" s="14">
        <v>11</v>
      </c>
      <c r="E14" s="12" t="s">
        <v>85</v>
      </c>
      <c r="F14" s="15" t="s">
        <v>19</v>
      </c>
      <c r="G14" s="12" t="s">
        <v>11</v>
      </c>
      <c r="H14" s="15" t="s">
        <v>20</v>
      </c>
      <c r="I14" s="15" t="s">
        <v>43</v>
      </c>
      <c r="J14" s="12" t="s">
        <v>84</v>
      </c>
      <c r="K14" s="15" t="s">
        <v>44</v>
      </c>
      <c r="L14" s="12" t="s">
        <v>14</v>
      </c>
      <c r="M14" s="13">
        <v>2758</v>
      </c>
      <c r="N14" s="38">
        <v>2758</v>
      </c>
    </row>
    <row r="15" spans="3:15" ht="18.75">
      <c r="C15" s="129"/>
      <c r="D15" s="14">
        <v>12</v>
      </c>
      <c r="E15" s="12" t="s">
        <v>85</v>
      </c>
      <c r="F15" s="15" t="s">
        <v>19</v>
      </c>
      <c r="G15" s="12" t="s">
        <v>11</v>
      </c>
      <c r="H15" s="15" t="s">
        <v>20</v>
      </c>
      <c r="I15" s="15" t="s">
        <v>86</v>
      </c>
      <c r="J15" s="12" t="s">
        <v>84</v>
      </c>
      <c r="K15" s="15" t="s">
        <v>87</v>
      </c>
      <c r="L15" s="12" t="s">
        <v>14</v>
      </c>
      <c r="M15" s="13">
        <v>1734</v>
      </c>
      <c r="N15" s="38">
        <v>1734</v>
      </c>
    </row>
    <row r="16" spans="3:15" ht="18.75">
      <c r="C16" s="129"/>
      <c r="D16" s="14">
        <v>13</v>
      </c>
      <c r="E16" s="12" t="s">
        <v>85</v>
      </c>
      <c r="F16" s="15" t="s">
        <v>19</v>
      </c>
      <c r="G16" s="12" t="s">
        <v>11</v>
      </c>
      <c r="H16" s="15" t="s">
        <v>20</v>
      </c>
      <c r="I16" s="15" t="s">
        <v>88</v>
      </c>
      <c r="J16" s="12" t="s">
        <v>89</v>
      </c>
      <c r="K16" s="15" t="s">
        <v>13</v>
      </c>
      <c r="L16" s="12" t="s">
        <v>14</v>
      </c>
      <c r="M16" s="13">
        <v>3363</v>
      </c>
      <c r="N16" s="38">
        <v>3363</v>
      </c>
    </row>
    <row r="17" spans="3:14" ht="18.75">
      <c r="C17" s="129"/>
      <c r="D17" s="14">
        <v>14</v>
      </c>
      <c r="E17" s="12" t="s">
        <v>85</v>
      </c>
      <c r="F17" s="15" t="s">
        <v>19</v>
      </c>
      <c r="G17" s="12" t="s">
        <v>11</v>
      </c>
      <c r="H17" s="15" t="s">
        <v>20</v>
      </c>
      <c r="I17" s="15" t="s">
        <v>90</v>
      </c>
      <c r="J17" s="12">
        <v>2021</v>
      </c>
      <c r="K17" s="15" t="s">
        <v>13</v>
      </c>
      <c r="L17" s="12" t="s">
        <v>14</v>
      </c>
      <c r="M17" s="13">
        <v>5426</v>
      </c>
      <c r="N17" s="38">
        <v>5426</v>
      </c>
    </row>
    <row r="18" spans="3:14" ht="18.75">
      <c r="C18" s="129"/>
      <c r="D18" s="14">
        <v>15</v>
      </c>
      <c r="E18" s="12" t="s">
        <v>85</v>
      </c>
      <c r="F18" s="15" t="s">
        <v>19</v>
      </c>
      <c r="G18" s="12" t="s">
        <v>11</v>
      </c>
      <c r="H18" s="15" t="s">
        <v>20</v>
      </c>
      <c r="I18" s="15" t="s">
        <v>48</v>
      </c>
      <c r="J18" s="12" t="s">
        <v>42</v>
      </c>
      <c r="K18" s="15" t="s">
        <v>24</v>
      </c>
      <c r="L18" s="12" t="s">
        <v>14</v>
      </c>
      <c r="M18" s="13">
        <v>1381</v>
      </c>
      <c r="N18" s="38">
        <v>1381</v>
      </c>
    </row>
    <row r="19" spans="3:14" ht="18.75">
      <c r="C19" s="129"/>
      <c r="D19" s="14">
        <v>16</v>
      </c>
      <c r="E19" s="12" t="s">
        <v>85</v>
      </c>
      <c r="F19" s="15" t="s">
        <v>19</v>
      </c>
      <c r="G19" s="12" t="s">
        <v>11</v>
      </c>
      <c r="H19" s="15" t="s">
        <v>20</v>
      </c>
      <c r="I19" s="15" t="s">
        <v>91</v>
      </c>
      <c r="J19" s="12" t="s">
        <v>92</v>
      </c>
      <c r="K19" s="15" t="s">
        <v>93</v>
      </c>
      <c r="L19" s="12" t="s">
        <v>14</v>
      </c>
      <c r="M19" s="13">
        <v>1751</v>
      </c>
      <c r="N19" s="38">
        <v>1751</v>
      </c>
    </row>
    <row r="20" spans="3:14" ht="18.75">
      <c r="C20" s="129"/>
      <c r="D20" s="14">
        <v>17</v>
      </c>
      <c r="E20" s="12" t="s">
        <v>85</v>
      </c>
      <c r="F20" s="15" t="s">
        <v>19</v>
      </c>
      <c r="G20" s="12" t="s">
        <v>11</v>
      </c>
      <c r="H20" s="15" t="s">
        <v>20</v>
      </c>
      <c r="I20" s="15" t="s">
        <v>94</v>
      </c>
      <c r="J20" s="12" t="s">
        <v>95</v>
      </c>
      <c r="K20" s="15" t="s">
        <v>96</v>
      </c>
      <c r="L20" s="12" t="s">
        <v>14</v>
      </c>
      <c r="M20" s="13">
        <v>180</v>
      </c>
      <c r="N20" s="38">
        <v>180</v>
      </c>
    </row>
    <row r="21" spans="3:14" ht="18.75">
      <c r="C21" s="129"/>
      <c r="D21" s="14">
        <v>18</v>
      </c>
      <c r="E21" s="12" t="s">
        <v>85</v>
      </c>
      <c r="F21" s="15" t="s">
        <v>19</v>
      </c>
      <c r="G21" s="12" t="s">
        <v>11</v>
      </c>
      <c r="H21" s="15" t="s">
        <v>46</v>
      </c>
      <c r="I21" s="15" t="s">
        <v>97</v>
      </c>
      <c r="J21" s="12" t="s">
        <v>98</v>
      </c>
      <c r="K21" s="15" t="s">
        <v>24</v>
      </c>
      <c r="L21" s="12" t="s">
        <v>14</v>
      </c>
      <c r="M21" s="13">
        <v>133</v>
      </c>
      <c r="N21" s="38">
        <v>133</v>
      </c>
    </row>
    <row r="22" spans="3:14" ht="18.75">
      <c r="C22" s="129"/>
      <c r="D22" s="14">
        <v>19</v>
      </c>
      <c r="E22" s="12" t="s">
        <v>99</v>
      </c>
      <c r="F22" s="15" t="s">
        <v>100</v>
      </c>
      <c r="G22" s="12" t="s">
        <v>40</v>
      </c>
      <c r="H22" s="15" t="s">
        <v>101</v>
      </c>
      <c r="I22" s="15" t="s">
        <v>102</v>
      </c>
      <c r="J22" s="12" t="s">
        <v>39</v>
      </c>
      <c r="K22" s="15" t="s">
        <v>18</v>
      </c>
      <c r="L22" s="12" t="s">
        <v>14</v>
      </c>
      <c r="M22" s="13">
        <v>58</v>
      </c>
      <c r="N22" s="38">
        <v>58</v>
      </c>
    </row>
    <row r="23" spans="3:14" ht="18.75">
      <c r="C23" s="129"/>
      <c r="D23" s="14">
        <v>20</v>
      </c>
      <c r="E23" s="12" t="s">
        <v>103</v>
      </c>
      <c r="F23" s="15" t="s">
        <v>26</v>
      </c>
      <c r="G23" s="12" t="s">
        <v>104</v>
      </c>
      <c r="H23" s="15" t="s">
        <v>105</v>
      </c>
      <c r="I23" s="15" t="s">
        <v>106</v>
      </c>
      <c r="J23" s="12">
        <v>2022</v>
      </c>
      <c r="K23" s="15" t="s">
        <v>18</v>
      </c>
      <c r="L23" s="12" t="s">
        <v>14</v>
      </c>
      <c r="M23" s="13">
        <v>238</v>
      </c>
      <c r="N23" s="38">
        <v>238</v>
      </c>
    </row>
    <row r="24" spans="3:14" ht="37.5">
      <c r="C24" s="129"/>
      <c r="D24" s="14">
        <v>21</v>
      </c>
      <c r="E24" s="12" t="s">
        <v>99</v>
      </c>
      <c r="F24" s="15" t="s">
        <v>26</v>
      </c>
      <c r="G24" s="12" t="s">
        <v>11</v>
      </c>
      <c r="H24" s="15" t="s">
        <v>77</v>
      </c>
      <c r="I24" s="15" t="s">
        <v>107</v>
      </c>
      <c r="J24" s="12">
        <v>2022</v>
      </c>
      <c r="K24" s="15" t="s">
        <v>21</v>
      </c>
      <c r="L24" s="12" t="s">
        <v>14</v>
      </c>
      <c r="M24" s="13">
        <v>184</v>
      </c>
      <c r="N24" s="38">
        <v>184</v>
      </c>
    </row>
    <row r="25" spans="3:14" ht="18.75">
      <c r="C25" s="129"/>
      <c r="D25" s="14">
        <v>22</v>
      </c>
      <c r="E25" s="12" t="s">
        <v>108</v>
      </c>
      <c r="F25" s="15" t="s">
        <v>22</v>
      </c>
      <c r="G25" s="12" t="s">
        <v>11</v>
      </c>
      <c r="H25" s="15" t="s">
        <v>23</v>
      </c>
      <c r="I25" s="15" t="s">
        <v>109</v>
      </c>
      <c r="J25" s="12" t="s">
        <v>110</v>
      </c>
      <c r="K25" s="15" t="s">
        <v>21</v>
      </c>
      <c r="L25" s="12" t="s">
        <v>14</v>
      </c>
      <c r="M25" s="13">
        <v>296</v>
      </c>
      <c r="N25" s="38">
        <v>296</v>
      </c>
    </row>
    <row r="26" spans="3:14" ht="56.25">
      <c r="C26" s="129"/>
      <c r="D26" s="14">
        <v>23</v>
      </c>
      <c r="E26" s="12" t="s">
        <v>111</v>
      </c>
      <c r="F26" s="15" t="s">
        <v>16</v>
      </c>
      <c r="G26" s="15" t="s">
        <v>112</v>
      </c>
      <c r="H26" s="15" t="s">
        <v>17</v>
      </c>
      <c r="I26" s="15" t="s">
        <v>113</v>
      </c>
      <c r="J26" s="12" t="s">
        <v>47</v>
      </c>
      <c r="K26" s="15" t="s">
        <v>18</v>
      </c>
      <c r="L26" s="12" t="s">
        <v>14</v>
      </c>
      <c r="M26" s="13">
        <v>11</v>
      </c>
      <c r="N26" s="38">
        <v>11</v>
      </c>
    </row>
    <row r="27" spans="3:14" ht="18.75">
      <c r="C27" s="129"/>
      <c r="D27" s="14">
        <v>24</v>
      </c>
      <c r="E27" s="12" t="s">
        <v>116</v>
      </c>
      <c r="F27" s="15" t="s">
        <v>19</v>
      </c>
      <c r="G27" s="12" t="s">
        <v>11</v>
      </c>
      <c r="H27" s="15" t="s">
        <v>20</v>
      </c>
      <c r="I27" s="15" t="s">
        <v>114</v>
      </c>
      <c r="J27" s="12" t="s">
        <v>15</v>
      </c>
      <c r="K27" s="15" t="s">
        <v>21</v>
      </c>
      <c r="L27" s="12" t="s">
        <v>14</v>
      </c>
      <c r="M27" s="13">
        <v>605</v>
      </c>
      <c r="N27" s="38">
        <v>605</v>
      </c>
    </row>
    <row r="28" spans="3:14" ht="37.5">
      <c r="C28" s="129"/>
      <c r="D28" s="14">
        <v>25</v>
      </c>
      <c r="E28" s="12" t="s">
        <v>115</v>
      </c>
      <c r="F28" s="15" t="s">
        <v>117</v>
      </c>
      <c r="G28" s="12" t="s">
        <v>118</v>
      </c>
      <c r="H28" s="15" t="s">
        <v>119</v>
      </c>
      <c r="I28" s="15" t="s">
        <v>120</v>
      </c>
      <c r="J28" s="12">
        <v>2016</v>
      </c>
      <c r="K28" s="15" t="s">
        <v>38</v>
      </c>
      <c r="L28" s="12" t="s">
        <v>14</v>
      </c>
      <c r="M28" s="13">
        <v>673</v>
      </c>
      <c r="N28" s="38">
        <v>673</v>
      </c>
    </row>
    <row r="29" spans="3:14" ht="18.75">
      <c r="C29" s="129"/>
      <c r="D29" s="14">
        <v>26</v>
      </c>
      <c r="E29" s="12" t="s">
        <v>122</v>
      </c>
      <c r="F29" s="15" t="s">
        <v>22</v>
      </c>
      <c r="G29" s="12" t="s">
        <v>11</v>
      </c>
      <c r="H29" s="15" t="s">
        <v>123</v>
      </c>
      <c r="I29" s="15" t="s">
        <v>124</v>
      </c>
      <c r="J29" s="12">
        <v>2022</v>
      </c>
      <c r="K29" s="15" t="s">
        <v>24</v>
      </c>
      <c r="L29" s="12" t="s">
        <v>14</v>
      </c>
      <c r="M29" s="13">
        <v>13</v>
      </c>
      <c r="N29" s="38">
        <v>13</v>
      </c>
    </row>
    <row r="30" spans="3:14" ht="18.75">
      <c r="C30" s="129"/>
      <c r="D30" s="14">
        <v>27</v>
      </c>
      <c r="E30" s="12" t="s">
        <v>122</v>
      </c>
      <c r="F30" s="15" t="s">
        <v>10</v>
      </c>
      <c r="G30" s="12" t="s">
        <v>11</v>
      </c>
      <c r="H30" s="15" t="s">
        <v>12</v>
      </c>
      <c r="I30" s="15" t="s">
        <v>125</v>
      </c>
      <c r="J30" s="12">
        <v>2021</v>
      </c>
      <c r="K30" s="15" t="s">
        <v>13</v>
      </c>
      <c r="L30" s="12" t="s">
        <v>14</v>
      </c>
      <c r="M30" s="13">
        <v>1</v>
      </c>
      <c r="N30" s="38">
        <v>1</v>
      </c>
    </row>
    <row r="31" spans="3:14" ht="18.75">
      <c r="C31" s="129"/>
      <c r="D31" s="14">
        <v>28</v>
      </c>
      <c r="E31" s="12" t="s">
        <v>122</v>
      </c>
      <c r="F31" s="15" t="s">
        <v>19</v>
      </c>
      <c r="G31" s="12" t="s">
        <v>11</v>
      </c>
      <c r="H31" s="15" t="s">
        <v>126</v>
      </c>
      <c r="I31" s="15" t="s">
        <v>127</v>
      </c>
      <c r="J31" s="12">
        <v>2023</v>
      </c>
      <c r="K31" s="15" t="s">
        <v>128</v>
      </c>
      <c r="L31" s="12" t="s">
        <v>14</v>
      </c>
      <c r="M31" s="13">
        <v>85</v>
      </c>
      <c r="N31" s="38">
        <v>85</v>
      </c>
    </row>
    <row r="32" spans="3:14" ht="18.75">
      <c r="C32" s="129"/>
      <c r="D32" s="14">
        <v>29</v>
      </c>
      <c r="E32" s="12" t="s">
        <v>129</v>
      </c>
      <c r="F32" s="15" t="s">
        <v>30</v>
      </c>
      <c r="G32" s="12" t="s">
        <v>118</v>
      </c>
      <c r="H32" s="15" t="s">
        <v>130</v>
      </c>
      <c r="I32" s="15" t="s">
        <v>131</v>
      </c>
      <c r="J32" s="12">
        <v>2022</v>
      </c>
      <c r="K32" s="15" t="s">
        <v>38</v>
      </c>
      <c r="L32" s="12" t="s">
        <v>14</v>
      </c>
      <c r="M32" s="13">
        <v>588</v>
      </c>
      <c r="N32" s="38">
        <v>588</v>
      </c>
    </row>
    <row r="33" spans="3:15" ht="18.75">
      <c r="C33" s="129"/>
      <c r="D33" s="14">
        <v>30</v>
      </c>
      <c r="E33" s="12" t="s">
        <v>132</v>
      </c>
      <c r="F33" s="15" t="s">
        <v>10</v>
      </c>
      <c r="G33" s="12" t="s">
        <v>11</v>
      </c>
      <c r="H33" s="15" t="s">
        <v>12</v>
      </c>
      <c r="I33" s="15" t="s">
        <v>133</v>
      </c>
      <c r="J33" s="12" t="s">
        <v>58</v>
      </c>
      <c r="K33" s="15" t="s">
        <v>134</v>
      </c>
      <c r="L33" s="12" t="s">
        <v>14</v>
      </c>
      <c r="M33" s="13">
        <v>781</v>
      </c>
      <c r="N33" s="38">
        <v>781</v>
      </c>
    </row>
    <row r="34" spans="3:15" ht="18.75">
      <c r="C34" s="129"/>
      <c r="D34" s="14">
        <v>31</v>
      </c>
      <c r="E34" s="12" t="s">
        <v>132</v>
      </c>
      <c r="F34" s="15" t="s">
        <v>10</v>
      </c>
      <c r="G34" s="12" t="s">
        <v>11</v>
      </c>
      <c r="H34" s="15" t="s">
        <v>12</v>
      </c>
      <c r="I34" s="15" t="s">
        <v>133</v>
      </c>
      <c r="J34" s="12" t="s">
        <v>135</v>
      </c>
      <c r="K34" s="15" t="s">
        <v>134</v>
      </c>
      <c r="L34" s="12" t="s">
        <v>14</v>
      </c>
      <c r="M34" s="13">
        <v>1119</v>
      </c>
      <c r="N34" s="38">
        <v>1119</v>
      </c>
    </row>
    <row r="35" spans="3:15" ht="18.75">
      <c r="C35" s="129"/>
      <c r="D35" s="14">
        <v>32</v>
      </c>
      <c r="E35" s="12" t="s">
        <v>136</v>
      </c>
      <c r="F35" s="15" t="s">
        <v>137</v>
      </c>
      <c r="G35" s="12" t="s">
        <v>11</v>
      </c>
      <c r="H35" s="15" t="s">
        <v>138</v>
      </c>
      <c r="I35" s="15" t="s">
        <v>139</v>
      </c>
      <c r="J35" s="12" t="s">
        <v>140</v>
      </c>
      <c r="K35" s="15" t="s">
        <v>141</v>
      </c>
      <c r="L35" s="12" t="s">
        <v>14</v>
      </c>
      <c r="M35" s="13">
        <v>110</v>
      </c>
      <c r="N35" s="38">
        <v>110</v>
      </c>
    </row>
    <row r="36" spans="3:15" ht="19.5" thickBot="1">
      <c r="C36" s="130"/>
      <c r="D36" s="40">
        <v>33</v>
      </c>
      <c r="E36" s="41" t="s">
        <v>142</v>
      </c>
      <c r="F36" s="42" t="s">
        <v>143</v>
      </c>
      <c r="G36" s="41" t="s">
        <v>11</v>
      </c>
      <c r="H36" s="42" t="s">
        <v>32</v>
      </c>
      <c r="I36" s="42" t="s">
        <v>144</v>
      </c>
      <c r="J36" s="41">
        <v>2023</v>
      </c>
      <c r="K36" s="42" t="s">
        <v>134</v>
      </c>
      <c r="L36" s="41" t="s">
        <v>14</v>
      </c>
      <c r="M36" s="43">
        <v>92</v>
      </c>
      <c r="N36" s="44">
        <v>92</v>
      </c>
    </row>
    <row r="37" spans="3:15" ht="28.5" customHeight="1">
      <c r="C37" s="131" t="s">
        <v>35</v>
      </c>
      <c r="D37" s="45">
        <v>34</v>
      </c>
      <c r="E37" s="46" t="s">
        <v>146</v>
      </c>
      <c r="F37" s="47" t="s">
        <v>147</v>
      </c>
      <c r="G37" s="46" t="s">
        <v>11</v>
      </c>
      <c r="H37" s="47" t="s">
        <v>148</v>
      </c>
      <c r="I37" s="47" t="s">
        <v>149</v>
      </c>
      <c r="J37" s="46" t="s">
        <v>150</v>
      </c>
      <c r="K37" s="47" t="s">
        <v>18</v>
      </c>
      <c r="L37" s="46" t="s">
        <v>14</v>
      </c>
      <c r="M37" s="48">
        <v>49</v>
      </c>
      <c r="N37" s="49">
        <v>49</v>
      </c>
    </row>
    <row r="38" spans="3:15" ht="28.5" customHeight="1">
      <c r="C38" s="132"/>
      <c r="D38" s="51">
        <v>35</v>
      </c>
      <c r="E38" s="52" t="s">
        <v>151</v>
      </c>
      <c r="F38" s="53" t="s">
        <v>152</v>
      </c>
      <c r="G38" s="52" t="s">
        <v>11</v>
      </c>
      <c r="H38" s="53" t="s">
        <v>153</v>
      </c>
      <c r="I38" s="53" t="s">
        <v>154</v>
      </c>
      <c r="J38" s="52" t="s">
        <v>155</v>
      </c>
      <c r="K38" s="53" t="s">
        <v>156</v>
      </c>
      <c r="L38" s="52" t="s">
        <v>14</v>
      </c>
      <c r="M38" s="39">
        <v>36</v>
      </c>
      <c r="N38" s="54">
        <v>36</v>
      </c>
      <c r="O38" s="50"/>
    </row>
    <row r="39" spans="3:15" ht="28.5" customHeight="1">
      <c r="C39" s="132"/>
      <c r="D39" s="51">
        <v>36</v>
      </c>
      <c r="E39" s="52" t="s">
        <v>157</v>
      </c>
      <c r="F39" s="53" t="s">
        <v>19</v>
      </c>
      <c r="G39" s="52" t="s">
        <v>11</v>
      </c>
      <c r="H39" s="53" t="s">
        <v>20</v>
      </c>
      <c r="I39" s="53" t="s">
        <v>158</v>
      </c>
      <c r="J39" s="52" t="s">
        <v>39</v>
      </c>
      <c r="K39" s="53" t="s">
        <v>134</v>
      </c>
      <c r="L39" s="52" t="s">
        <v>14</v>
      </c>
      <c r="M39" s="39">
        <v>14</v>
      </c>
      <c r="N39" s="54">
        <v>14</v>
      </c>
    </row>
    <row r="40" spans="3:15" ht="28.5" customHeight="1">
      <c r="C40" s="132"/>
      <c r="D40" s="51">
        <v>37</v>
      </c>
      <c r="E40" s="52" t="s">
        <v>159</v>
      </c>
      <c r="F40" s="53" t="s">
        <v>19</v>
      </c>
      <c r="G40" s="52" t="s">
        <v>11</v>
      </c>
      <c r="H40" s="53" t="s">
        <v>160</v>
      </c>
      <c r="I40" s="53" t="s">
        <v>161</v>
      </c>
      <c r="J40" s="52" t="s">
        <v>39</v>
      </c>
      <c r="K40" s="53" t="s">
        <v>162</v>
      </c>
      <c r="L40" s="52" t="s">
        <v>14</v>
      </c>
      <c r="M40" s="39">
        <v>330</v>
      </c>
      <c r="N40" s="54">
        <v>330</v>
      </c>
    </row>
    <row r="41" spans="3:15" ht="32.25" customHeight="1">
      <c r="C41" s="132"/>
      <c r="D41" s="51">
        <v>38</v>
      </c>
      <c r="E41" s="52" t="s">
        <v>163</v>
      </c>
      <c r="F41" s="53" t="s">
        <v>16</v>
      </c>
      <c r="G41" s="52" t="s">
        <v>112</v>
      </c>
      <c r="H41" s="53" t="s">
        <v>17</v>
      </c>
      <c r="I41" s="53" t="s">
        <v>164</v>
      </c>
      <c r="J41" s="52" t="s">
        <v>165</v>
      </c>
      <c r="K41" s="53" t="s">
        <v>18</v>
      </c>
      <c r="L41" s="52" t="s">
        <v>14</v>
      </c>
      <c r="M41" s="39">
        <v>8</v>
      </c>
      <c r="N41" s="54">
        <v>8</v>
      </c>
    </row>
    <row r="42" spans="3:15" ht="37.5">
      <c r="C42" s="132"/>
      <c r="D42" s="51">
        <v>39</v>
      </c>
      <c r="E42" s="52" t="s">
        <v>168</v>
      </c>
      <c r="F42" s="53" t="s">
        <v>26</v>
      </c>
      <c r="G42" s="52" t="s">
        <v>11</v>
      </c>
      <c r="H42" s="53" t="s">
        <v>166</v>
      </c>
      <c r="I42" s="53" t="s">
        <v>167</v>
      </c>
      <c r="J42" s="52" t="s">
        <v>47</v>
      </c>
      <c r="K42" s="53" t="s">
        <v>134</v>
      </c>
      <c r="L42" s="52" t="s">
        <v>14</v>
      </c>
      <c r="M42" s="39">
        <v>1162</v>
      </c>
      <c r="N42" s="54">
        <v>1162</v>
      </c>
    </row>
    <row r="43" spans="3:15" ht="28.5" customHeight="1">
      <c r="C43" s="132"/>
      <c r="D43" s="51">
        <v>40</v>
      </c>
      <c r="E43" s="52" t="s">
        <v>169</v>
      </c>
      <c r="F43" s="53" t="s">
        <v>19</v>
      </c>
      <c r="G43" s="52" t="s">
        <v>11</v>
      </c>
      <c r="H43" s="53" t="s">
        <v>20</v>
      </c>
      <c r="I43" s="53" t="s">
        <v>170</v>
      </c>
      <c r="J43" s="52">
        <v>2023</v>
      </c>
      <c r="K43" s="53" t="s">
        <v>38</v>
      </c>
      <c r="L43" s="52" t="s">
        <v>14</v>
      </c>
      <c r="M43" s="39">
        <v>53</v>
      </c>
      <c r="N43" s="54">
        <v>53</v>
      </c>
    </row>
    <row r="44" spans="3:15" ht="28.5" customHeight="1">
      <c r="C44" s="132"/>
      <c r="D44" s="51">
        <v>41</v>
      </c>
      <c r="E44" s="52" t="s">
        <v>171</v>
      </c>
      <c r="F44" s="53" t="s">
        <v>172</v>
      </c>
      <c r="G44" s="52" t="s">
        <v>11</v>
      </c>
      <c r="H44" s="53" t="s">
        <v>32</v>
      </c>
      <c r="I44" s="53" t="s">
        <v>173</v>
      </c>
      <c r="J44" s="52">
        <v>2023</v>
      </c>
      <c r="K44" s="53" t="s">
        <v>174</v>
      </c>
      <c r="L44" s="52" t="s">
        <v>14</v>
      </c>
      <c r="M44" s="39">
        <v>345</v>
      </c>
      <c r="N44" s="54">
        <v>345</v>
      </c>
    </row>
    <row r="45" spans="3:15" ht="28.5" customHeight="1">
      <c r="C45" s="132"/>
      <c r="D45" s="51">
        <v>42</v>
      </c>
      <c r="E45" s="52" t="s">
        <v>175</v>
      </c>
      <c r="F45" s="53" t="s">
        <v>22</v>
      </c>
      <c r="G45" s="52" t="s">
        <v>11</v>
      </c>
      <c r="H45" s="53" t="s">
        <v>176</v>
      </c>
      <c r="I45" s="53" t="s">
        <v>177</v>
      </c>
      <c r="J45" s="52" t="s">
        <v>140</v>
      </c>
      <c r="K45" s="53" t="s">
        <v>24</v>
      </c>
      <c r="L45" s="52" t="s">
        <v>14</v>
      </c>
      <c r="M45" s="39">
        <v>556</v>
      </c>
      <c r="N45" s="54">
        <v>556</v>
      </c>
    </row>
    <row r="46" spans="3:15" ht="28.5" customHeight="1">
      <c r="C46" s="132"/>
      <c r="D46" s="51">
        <v>43</v>
      </c>
      <c r="E46" s="52" t="s">
        <v>178</v>
      </c>
      <c r="F46" s="53" t="s">
        <v>19</v>
      </c>
      <c r="G46" s="52" t="s">
        <v>11</v>
      </c>
      <c r="H46" s="53" t="s">
        <v>179</v>
      </c>
      <c r="I46" s="53" t="s">
        <v>180</v>
      </c>
      <c r="J46" s="52" t="s">
        <v>181</v>
      </c>
      <c r="K46" s="53" t="s">
        <v>182</v>
      </c>
      <c r="L46" s="52" t="s">
        <v>14</v>
      </c>
      <c r="M46" s="39">
        <v>17</v>
      </c>
      <c r="N46" s="54">
        <v>17</v>
      </c>
    </row>
    <row r="47" spans="3:15" ht="28.5" customHeight="1">
      <c r="C47" s="132"/>
      <c r="D47" s="51">
        <v>44</v>
      </c>
      <c r="E47" s="52" t="s">
        <v>183</v>
      </c>
      <c r="F47" s="53" t="s">
        <v>19</v>
      </c>
      <c r="G47" s="52" t="s">
        <v>11</v>
      </c>
      <c r="H47" s="53" t="s">
        <v>184</v>
      </c>
      <c r="I47" s="53" t="s">
        <v>185</v>
      </c>
      <c r="J47" s="52">
        <v>2023</v>
      </c>
      <c r="K47" s="53" t="s">
        <v>182</v>
      </c>
      <c r="L47" s="52" t="s">
        <v>14</v>
      </c>
      <c r="M47" s="39">
        <v>2323</v>
      </c>
      <c r="N47" s="54">
        <v>2323</v>
      </c>
    </row>
    <row r="48" spans="3:15" ht="28.5" customHeight="1">
      <c r="C48" s="132"/>
      <c r="D48" s="51">
        <v>45</v>
      </c>
      <c r="E48" s="52" t="s">
        <v>186</v>
      </c>
      <c r="F48" s="53" t="s">
        <v>19</v>
      </c>
      <c r="G48" s="52" t="s">
        <v>11</v>
      </c>
      <c r="H48" s="53" t="s">
        <v>20</v>
      </c>
      <c r="I48" s="53" t="s">
        <v>187</v>
      </c>
      <c r="J48" s="52" t="s">
        <v>188</v>
      </c>
      <c r="K48" s="53" t="s">
        <v>182</v>
      </c>
      <c r="L48" s="52" t="s">
        <v>14</v>
      </c>
      <c r="M48" s="39">
        <v>2665</v>
      </c>
      <c r="N48" s="54">
        <v>2665</v>
      </c>
    </row>
    <row r="49" spans="3:15" ht="28.5" customHeight="1">
      <c r="C49" s="132"/>
      <c r="D49" s="51">
        <v>46</v>
      </c>
      <c r="E49" s="52" t="s">
        <v>189</v>
      </c>
      <c r="F49" s="53" t="s">
        <v>19</v>
      </c>
      <c r="G49" s="52" t="s">
        <v>11</v>
      </c>
      <c r="H49" s="53" t="s">
        <v>46</v>
      </c>
      <c r="I49" s="53" t="s">
        <v>190</v>
      </c>
      <c r="J49" s="52" t="s">
        <v>191</v>
      </c>
      <c r="K49" s="53" t="s">
        <v>134</v>
      </c>
      <c r="L49" s="52" t="s">
        <v>14</v>
      </c>
      <c r="M49" s="39">
        <v>735</v>
      </c>
      <c r="N49" s="54">
        <v>735</v>
      </c>
    </row>
    <row r="50" spans="3:15" ht="25.5" customHeight="1">
      <c r="C50" s="132"/>
      <c r="D50" s="133">
        <v>47</v>
      </c>
      <c r="E50" s="134" t="s">
        <v>192</v>
      </c>
      <c r="F50" s="135" t="s">
        <v>19</v>
      </c>
      <c r="G50" s="134" t="s">
        <v>11</v>
      </c>
      <c r="H50" s="135" t="s">
        <v>193</v>
      </c>
      <c r="I50" s="53" t="s">
        <v>195</v>
      </c>
      <c r="J50" s="134" t="s">
        <v>165</v>
      </c>
      <c r="K50" s="135" t="s">
        <v>194</v>
      </c>
      <c r="L50" s="134" t="s">
        <v>14</v>
      </c>
      <c r="M50" s="39">
        <v>31</v>
      </c>
      <c r="N50" s="136">
        <f>M50+M51</f>
        <v>43</v>
      </c>
    </row>
    <row r="51" spans="3:15" ht="25.5" customHeight="1">
      <c r="C51" s="132"/>
      <c r="D51" s="133"/>
      <c r="E51" s="134"/>
      <c r="F51" s="135"/>
      <c r="G51" s="134"/>
      <c r="H51" s="135"/>
      <c r="I51" s="53" t="s">
        <v>196</v>
      </c>
      <c r="J51" s="134"/>
      <c r="K51" s="135"/>
      <c r="L51" s="134"/>
      <c r="M51" s="39">
        <v>12</v>
      </c>
      <c r="N51" s="137"/>
    </row>
    <row r="52" spans="3:15" ht="28.5" customHeight="1">
      <c r="C52" s="132"/>
      <c r="D52" s="51">
        <v>48</v>
      </c>
      <c r="E52" s="52" t="s">
        <v>197</v>
      </c>
      <c r="F52" s="53" t="s">
        <v>19</v>
      </c>
      <c r="G52" s="52" t="s">
        <v>11</v>
      </c>
      <c r="H52" s="53" t="s">
        <v>20</v>
      </c>
      <c r="I52" s="53" t="s">
        <v>198</v>
      </c>
      <c r="J52" s="52" t="s">
        <v>165</v>
      </c>
      <c r="K52" s="53" t="s">
        <v>134</v>
      </c>
      <c r="L52" s="52" t="s">
        <v>14</v>
      </c>
      <c r="M52" s="39">
        <v>1256</v>
      </c>
      <c r="N52" s="54">
        <v>1256</v>
      </c>
    </row>
    <row r="53" spans="3:15" ht="28.5" customHeight="1">
      <c r="C53" s="132"/>
      <c r="D53" s="51">
        <v>49</v>
      </c>
      <c r="E53" s="52" t="s">
        <v>197</v>
      </c>
      <c r="F53" s="53" t="s">
        <v>22</v>
      </c>
      <c r="G53" s="52" t="s">
        <v>11</v>
      </c>
      <c r="H53" s="53" t="s">
        <v>199</v>
      </c>
      <c r="I53" s="53" t="s">
        <v>200</v>
      </c>
      <c r="J53" s="52" t="s">
        <v>140</v>
      </c>
      <c r="K53" s="53" t="s">
        <v>38</v>
      </c>
      <c r="L53" s="52" t="s">
        <v>14</v>
      </c>
      <c r="M53" s="39">
        <v>7126</v>
      </c>
      <c r="N53" s="54">
        <v>7126</v>
      </c>
    </row>
    <row r="54" spans="3:15" ht="28.5" customHeight="1">
      <c r="C54" s="132"/>
      <c r="D54" s="51">
        <v>50</v>
      </c>
      <c r="E54" s="52" t="s">
        <v>201</v>
      </c>
      <c r="F54" s="53" t="s">
        <v>202</v>
      </c>
      <c r="G54" s="52" t="s">
        <v>11</v>
      </c>
      <c r="H54" s="53" t="s">
        <v>41</v>
      </c>
      <c r="I54" s="53" t="s">
        <v>203</v>
      </c>
      <c r="J54" s="52">
        <v>2022</v>
      </c>
      <c r="K54" s="53" t="s">
        <v>205</v>
      </c>
      <c r="L54" s="52" t="s">
        <v>14</v>
      </c>
      <c r="M54" s="39">
        <v>17</v>
      </c>
      <c r="N54" s="54">
        <v>17</v>
      </c>
    </row>
    <row r="55" spans="3:15" ht="28.5" customHeight="1">
      <c r="C55" s="132"/>
      <c r="D55" s="51">
        <v>51</v>
      </c>
      <c r="E55" s="52" t="s">
        <v>201</v>
      </c>
      <c r="F55" s="53" t="s">
        <v>202</v>
      </c>
      <c r="G55" s="52" t="s">
        <v>11</v>
      </c>
      <c r="H55" s="53" t="s">
        <v>41</v>
      </c>
      <c r="I55" s="53" t="s">
        <v>204</v>
      </c>
      <c r="J55" s="52">
        <v>2023</v>
      </c>
      <c r="K55" s="53" t="s">
        <v>205</v>
      </c>
      <c r="L55" s="52" t="s">
        <v>14</v>
      </c>
      <c r="M55" s="39">
        <v>62</v>
      </c>
      <c r="N55" s="54">
        <v>62</v>
      </c>
    </row>
    <row r="56" spans="3:15" ht="28.5" customHeight="1">
      <c r="C56" s="132"/>
      <c r="D56" s="51">
        <v>52</v>
      </c>
      <c r="E56" s="52" t="s">
        <v>168</v>
      </c>
      <c r="F56" s="53" t="s">
        <v>22</v>
      </c>
      <c r="G56" s="52" t="s">
        <v>11</v>
      </c>
      <c r="H56" s="53" t="s">
        <v>206</v>
      </c>
      <c r="I56" s="53" t="s">
        <v>207</v>
      </c>
      <c r="J56" s="52" t="s">
        <v>208</v>
      </c>
      <c r="K56" s="53" t="s">
        <v>134</v>
      </c>
      <c r="L56" s="52" t="s">
        <v>14</v>
      </c>
      <c r="M56" s="39">
        <v>2172</v>
      </c>
      <c r="N56" s="54">
        <v>2172</v>
      </c>
    </row>
    <row r="57" spans="3:15" ht="28.5" customHeight="1">
      <c r="C57" s="132"/>
      <c r="D57" s="133">
        <v>53</v>
      </c>
      <c r="E57" s="134" t="s">
        <v>209</v>
      </c>
      <c r="F57" s="135" t="s">
        <v>172</v>
      </c>
      <c r="G57" s="134" t="s">
        <v>11</v>
      </c>
      <c r="H57" s="135" t="s">
        <v>32</v>
      </c>
      <c r="I57" s="53" t="s">
        <v>211</v>
      </c>
      <c r="J57" s="53" t="s">
        <v>213</v>
      </c>
      <c r="K57" s="135" t="s">
        <v>174</v>
      </c>
      <c r="L57" s="134" t="s">
        <v>14</v>
      </c>
      <c r="M57" s="39">
        <v>698</v>
      </c>
      <c r="N57" s="136">
        <f>M57+M58</f>
        <v>1458</v>
      </c>
    </row>
    <row r="58" spans="3:15" ht="28.5" customHeight="1">
      <c r="C58" s="132"/>
      <c r="D58" s="133"/>
      <c r="E58" s="134"/>
      <c r="F58" s="135"/>
      <c r="G58" s="134"/>
      <c r="H58" s="135"/>
      <c r="I58" s="53" t="s">
        <v>210</v>
      </c>
      <c r="J58" s="53" t="s">
        <v>212</v>
      </c>
      <c r="K58" s="135"/>
      <c r="L58" s="134"/>
      <c r="M58" s="39">
        <v>760</v>
      </c>
      <c r="N58" s="137"/>
    </row>
    <row r="59" spans="3:15" ht="28.5" customHeight="1">
      <c r="C59" s="132"/>
      <c r="D59" s="51">
        <v>54</v>
      </c>
      <c r="E59" s="52" t="s">
        <v>214</v>
      </c>
      <c r="F59" s="53" t="s">
        <v>22</v>
      </c>
      <c r="G59" s="52" t="s">
        <v>11</v>
      </c>
      <c r="H59" s="53" t="s">
        <v>199</v>
      </c>
      <c r="I59" s="53" t="s">
        <v>215</v>
      </c>
      <c r="J59" s="52" t="s">
        <v>216</v>
      </c>
      <c r="K59" s="53" t="s">
        <v>134</v>
      </c>
      <c r="L59" s="52" t="s">
        <v>14</v>
      </c>
      <c r="M59" s="39">
        <v>185</v>
      </c>
      <c r="N59" s="54">
        <v>185</v>
      </c>
    </row>
    <row r="60" spans="3:15" ht="38.25" thickBot="1">
      <c r="C60" s="132"/>
      <c r="D60" s="55">
        <v>55</v>
      </c>
      <c r="E60" s="56"/>
      <c r="F60" s="57" t="s">
        <v>22</v>
      </c>
      <c r="G60" s="56" t="s">
        <v>11</v>
      </c>
      <c r="H60" s="57" t="s">
        <v>218</v>
      </c>
      <c r="I60" s="57" t="s">
        <v>219</v>
      </c>
      <c r="J60" s="56">
        <v>2023</v>
      </c>
      <c r="K60" s="57" t="s">
        <v>220</v>
      </c>
      <c r="L60" s="56" t="s">
        <v>14</v>
      </c>
      <c r="M60" s="63">
        <v>49</v>
      </c>
      <c r="N60" s="64">
        <v>49</v>
      </c>
    </row>
    <row r="61" spans="3:15" ht="37.5">
      <c r="C61" s="138" t="s">
        <v>36</v>
      </c>
      <c r="D61" s="34">
        <v>56</v>
      </c>
      <c r="E61" s="34" t="s">
        <v>189</v>
      </c>
      <c r="F61" s="35" t="s">
        <v>19</v>
      </c>
      <c r="G61" s="34" t="s">
        <v>11</v>
      </c>
      <c r="H61" s="35" t="s">
        <v>20</v>
      </c>
      <c r="I61" s="35" t="s">
        <v>48</v>
      </c>
      <c r="J61" s="34" t="s">
        <v>221</v>
      </c>
      <c r="K61" s="35" t="s">
        <v>220</v>
      </c>
      <c r="L61" s="34" t="s">
        <v>14</v>
      </c>
      <c r="M61" s="36">
        <v>1687</v>
      </c>
      <c r="N61" s="37">
        <v>1687</v>
      </c>
    </row>
    <row r="62" spans="3:15" ht="28.5" customHeight="1">
      <c r="C62" s="139"/>
      <c r="D62" s="12">
        <v>57</v>
      </c>
      <c r="E62" s="12" t="s">
        <v>222</v>
      </c>
      <c r="F62" s="15" t="s">
        <v>10</v>
      </c>
      <c r="G62" s="12" t="s">
        <v>11</v>
      </c>
      <c r="H62" s="15" t="s">
        <v>12</v>
      </c>
      <c r="I62" s="15" t="s">
        <v>125</v>
      </c>
      <c r="J62" s="12" t="s">
        <v>223</v>
      </c>
      <c r="K62" s="15" t="s">
        <v>13</v>
      </c>
      <c r="L62" s="12" t="s">
        <v>14</v>
      </c>
      <c r="M62" s="13">
        <v>66</v>
      </c>
      <c r="N62" s="38">
        <v>66</v>
      </c>
      <c r="O62" s="50"/>
    </row>
    <row r="63" spans="3:15" ht="28.5" customHeight="1">
      <c r="C63" s="139"/>
      <c r="D63" s="12">
        <v>58</v>
      </c>
      <c r="E63" s="12" t="s">
        <v>222</v>
      </c>
      <c r="F63" s="15" t="s">
        <v>10</v>
      </c>
      <c r="G63" s="12" t="s">
        <v>11</v>
      </c>
      <c r="H63" s="15" t="s">
        <v>12</v>
      </c>
      <c r="I63" s="15" t="s">
        <v>125</v>
      </c>
      <c r="J63" s="12" t="s">
        <v>224</v>
      </c>
      <c r="K63" s="15" t="s">
        <v>13</v>
      </c>
      <c r="L63" s="12" t="s">
        <v>14</v>
      </c>
      <c r="M63" s="13">
        <v>2</v>
      </c>
      <c r="N63" s="38">
        <v>2</v>
      </c>
    </row>
    <row r="64" spans="3:15" ht="28.5" customHeight="1">
      <c r="C64" s="139"/>
      <c r="D64" s="12">
        <v>59</v>
      </c>
      <c r="E64" s="12" t="s">
        <v>225</v>
      </c>
      <c r="F64" s="15" t="s">
        <v>10</v>
      </c>
      <c r="G64" s="12" t="s">
        <v>11</v>
      </c>
      <c r="H64" s="15" t="s">
        <v>12</v>
      </c>
      <c r="I64" s="15" t="s">
        <v>226</v>
      </c>
      <c r="J64" s="12">
        <v>2021</v>
      </c>
      <c r="K64" s="15" t="s">
        <v>13</v>
      </c>
      <c r="L64" s="12" t="s">
        <v>14</v>
      </c>
      <c r="M64" s="13">
        <v>1</v>
      </c>
      <c r="N64" s="38">
        <v>1</v>
      </c>
    </row>
    <row r="65" spans="3:14" ht="28.5" customHeight="1">
      <c r="C65" s="139"/>
      <c r="D65" s="12">
        <v>60</v>
      </c>
      <c r="E65" s="12" t="s">
        <v>222</v>
      </c>
      <c r="F65" s="15" t="s">
        <v>10</v>
      </c>
      <c r="G65" s="12" t="s">
        <v>11</v>
      </c>
      <c r="H65" s="15" t="s">
        <v>12</v>
      </c>
      <c r="I65" s="15" t="s">
        <v>227</v>
      </c>
      <c r="J65" s="12" t="s">
        <v>264</v>
      </c>
      <c r="K65" s="15" t="s">
        <v>13</v>
      </c>
      <c r="L65" s="12" t="s">
        <v>14</v>
      </c>
      <c r="M65" s="13">
        <v>5228</v>
      </c>
      <c r="N65" s="38">
        <v>5228</v>
      </c>
    </row>
    <row r="66" spans="3:14" ht="28.5" customHeight="1">
      <c r="C66" s="139"/>
      <c r="D66" s="12">
        <v>61</v>
      </c>
      <c r="E66" s="12" t="s">
        <v>228</v>
      </c>
      <c r="F66" s="15" t="s">
        <v>19</v>
      </c>
      <c r="G66" s="12" t="s">
        <v>11</v>
      </c>
      <c r="H66" s="15" t="s">
        <v>20</v>
      </c>
      <c r="I66" s="15" t="s">
        <v>229</v>
      </c>
      <c r="J66" s="12" t="s">
        <v>188</v>
      </c>
      <c r="K66" s="15" t="s">
        <v>134</v>
      </c>
      <c r="L66" s="12" t="s">
        <v>14</v>
      </c>
      <c r="M66" s="13">
        <v>1266</v>
      </c>
      <c r="N66" s="38">
        <v>1266</v>
      </c>
    </row>
    <row r="67" spans="3:14" ht="37.5">
      <c r="C67" s="139"/>
      <c r="D67" s="12">
        <v>62</v>
      </c>
      <c r="E67" s="12" t="s">
        <v>230</v>
      </c>
      <c r="F67" s="15" t="s">
        <v>231</v>
      </c>
      <c r="G67" s="12" t="s">
        <v>11</v>
      </c>
      <c r="H67" s="15" t="s">
        <v>12</v>
      </c>
      <c r="I67" s="15" t="s">
        <v>232</v>
      </c>
      <c r="J67" s="12">
        <v>2023</v>
      </c>
      <c r="K67" s="15" t="s">
        <v>13</v>
      </c>
      <c r="L67" s="12" t="s">
        <v>14</v>
      </c>
      <c r="M67" s="13">
        <v>1</v>
      </c>
      <c r="N67" s="38">
        <v>1</v>
      </c>
    </row>
    <row r="68" spans="3:14" ht="28.5" customHeight="1">
      <c r="C68" s="139"/>
      <c r="D68" s="12">
        <v>63</v>
      </c>
      <c r="E68" s="12" t="s">
        <v>233</v>
      </c>
      <c r="F68" s="15" t="s">
        <v>234</v>
      </c>
      <c r="G68" s="12" t="s">
        <v>240</v>
      </c>
      <c r="H68" s="15" t="s">
        <v>235</v>
      </c>
      <c r="I68" s="15" t="s">
        <v>239</v>
      </c>
      <c r="J68" s="12" t="s">
        <v>236</v>
      </c>
      <c r="K68" s="15" t="s">
        <v>237</v>
      </c>
      <c r="L68" s="12" t="s">
        <v>14</v>
      </c>
      <c r="M68" s="13">
        <v>31816</v>
      </c>
      <c r="N68" s="38">
        <v>31816</v>
      </c>
    </row>
    <row r="69" spans="3:14" ht="28.5" customHeight="1">
      <c r="C69" s="139"/>
      <c r="D69" s="12">
        <v>64</v>
      </c>
      <c r="E69" s="12" t="s">
        <v>238</v>
      </c>
      <c r="F69" s="15" t="s">
        <v>152</v>
      </c>
      <c r="G69" s="12" t="s">
        <v>244</v>
      </c>
      <c r="H69" s="15" t="s">
        <v>241</v>
      </c>
      <c r="I69" s="15" t="s">
        <v>242</v>
      </c>
      <c r="J69" s="12" t="s">
        <v>243</v>
      </c>
      <c r="K69" s="15" t="s">
        <v>44</v>
      </c>
      <c r="L69" s="12" t="s">
        <v>14</v>
      </c>
      <c r="M69" s="13">
        <v>263</v>
      </c>
      <c r="N69" s="38">
        <v>263</v>
      </c>
    </row>
    <row r="70" spans="3:14" ht="28.5" customHeight="1">
      <c r="C70" s="139"/>
      <c r="D70" s="12">
        <v>65</v>
      </c>
      <c r="E70" s="12" t="s">
        <v>238</v>
      </c>
      <c r="F70" s="15" t="s">
        <v>152</v>
      </c>
      <c r="G70" s="12" t="s">
        <v>244</v>
      </c>
      <c r="H70" s="15" t="s">
        <v>241</v>
      </c>
      <c r="I70" s="15" t="s">
        <v>242</v>
      </c>
      <c r="J70" s="12" t="s">
        <v>15</v>
      </c>
      <c r="K70" s="15" t="s">
        <v>44</v>
      </c>
      <c r="L70" s="12" t="s">
        <v>14</v>
      </c>
      <c r="M70" s="13">
        <v>18</v>
      </c>
      <c r="N70" s="38">
        <v>18</v>
      </c>
    </row>
    <row r="71" spans="3:14" ht="28.5" customHeight="1">
      <c r="C71" s="139"/>
      <c r="D71" s="12">
        <v>66</v>
      </c>
      <c r="E71" s="12" t="s">
        <v>238</v>
      </c>
      <c r="F71" s="15" t="s">
        <v>152</v>
      </c>
      <c r="G71" s="12" t="s">
        <v>244</v>
      </c>
      <c r="H71" s="15" t="s">
        <v>241</v>
      </c>
      <c r="I71" s="15" t="s">
        <v>245</v>
      </c>
      <c r="J71" s="12" t="s">
        <v>15</v>
      </c>
      <c r="K71" s="15" t="s">
        <v>44</v>
      </c>
      <c r="L71" s="12" t="s">
        <v>14</v>
      </c>
      <c r="M71" s="13">
        <v>152</v>
      </c>
      <c r="N71" s="38">
        <v>152</v>
      </c>
    </row>
    <row r="72" spans="3:14" ht="28.5" customHeight="1">
      <c r="C72" s="139"/>
      <c r="D72" s="12">
        <v>67</v>
      </c>
      <c r="E72" s="12" t="s">
        <v>246</v>
      </c>
      <c r="F72" s="15" t="s">
        <v>22</v>
      </c>
      <c r="G72" s="12" t="s">
        <v>11</v>
      </c>
      <c r="H72" s="15" t="s">
        <v>199</v>
      </c>
      <c r="I72" s="15" t="s">
        <v>247</v>
      </c>
      <c r="J72" s="12">
        <v>2023</v>
      </c>
      <c r="K72" s="15" t="s">
        <v>38</v>
      </c>
      <c r="L72" s="12" t="s">
        <v>14</v>
      </c>
      <c r="M72" s="13">
        <v>220</v>
      </c>
      <c r="N72" s="38">
        <v>220</v>
      </c>
    </row>
    <row r="73" spans="3:14" ht="28.5" customHeight="1">
      <c r="C73" s="139"/>
      <c r="D73" s="12">
        <v>68</v>
      </c>
      <c r="E73" s="12" t="s">
        <v>246</v>
      </c>
      <c r="F73" s="15" t="s">
        <v>22</v>
      </c>
      <c r="G73" s="12" t="s">
        <v>11</v>
      </c>
      <c r="H73" s="15" t="s">
        <v>123</v>
      </c>
      <c r="I73" s="15" t="s">
        <v>124</v>
      </c>
      <c r="J73" s="12">
        <v>2022</v>
      </c>
      <c r="K73" s="15" t="s">
        <v>24</v>
      </c>
      <c r="L73" s="12" t="s">
        <v>14</v>
      </c>
      <c r="M73" s="13">
        <v>13</v>
      </c>
      <c r="N73" s="38">
        <v>13</v>
      </c>
    </row>
    <row r="74" spans="3:14" ht="28.5" customHeight="1">
      <c r="C74" s="139"/>
      <c r="D74" s="12">
        <v>69</v>
      </c>
      <c r="E74" s="12" t="s">
        <v>246</v>
      </c>
      <c r="F74" s="15" t="s">
        <v>100</v>
      </c>
      <c r="G74" s="12" t="s">
        <v>40</v>
      </c>
      <c r="H74" s="15" t="s">
        <v>101</v>
      </c>
      <c r="I74" s="15" t="s">
        <v>248</v>
      </c>
      <c r="J74" s="12">
        <v>2022</v>
      </c>
      <c r="K74" s="15" t="s">
        <v>44</v>
      </c>
      <c r="L74" s="12" t="s">
        <v>14</v>
      </c>
      <c r="M74" s="13">
        <v>21</v>
      </c>
      <c r="N74" s="38">
        <v>21</v>
      </c>
    </row>
    <row r="75" spans="3:14" ht="28.5" customHeight="1">
      <c r="C75" s="139"/>
      <c r="D75" s="12">
        <v>70</v>
      </c>
      <c r="E75" s="12" t="s">
        <v>249</v>
      </c>
      <c r="F75" s="15" t="s">
        <v>22</v>
      </c>
      <c r="G75" s="12" t="s">
        <v>11</v>
      </c>
      <c r="H75" s="15" t="s">
        <v>199</v>
      </c>
      <c r="I75" s="15" t="s">
        <v>250</v>
      </c>
      <c r="J75" s="12">
        <v>2013</v>
      </c>
      <c r="K75" s="15" t="s">
        <v>251</v>
      </c>
      <c r="L75" s="12" t="s">
        <v>14</v>
      </c>
      <c r="M75" s="13">
        <v>7</v>
      </c>
      <c r="N75" s="38">
        <v>7</v>
      </c>
    </row>
    <row r="76" spans="3:14" ht="28.5" customHeight="1">
      <c r="C76" s="139"/>
      <c r="D76" s="12">
        <v>71</v>
      </c>
      <c r="E76" s="12" t="s">
        <v>252</v>
      </c>
      <c r="F76" s="15" t="s">
        <v>22</v>
      </c>
      <c r="G76" s="12" t="s">
        <v>11</v>
      </c>
      <c r="H76" s="15" t="s">
        <v>253</v>
      </c>
      <c r="I76" s="15" t="s">
        <v>254</v>
      </c>
      <c r="J76" s="12">
        <v>2006</v>
      </c>
      <c r="K76" s="15" t="s">
        <v>134</v>
      </c>
      <c r="L76" s="12" t="s">
        <v>14</v>
      </c>
      <c r="M76" s="13">
        <v>8</v>
      </c>
      <c r="N76" s="38">
        <v>8</v>
      </c>
    </row>
    <row r="77" spans="3:14" ht="28.5" customHeight="1">
      <c r="C77" s="139"/>
      <c r="D77" s="12">
        <v>72</v>
      </c>
      <c r="E77" s="12" t="s">
        <v>255</v>
      </c>
      <c r="F77" s="15" t="s">
        <v>19</v>
      </c>
      <c r="G77" s="12" t="s">
        <v>11</v>
      </c>
      <c r="H77" s="15" t="s">
        <v>179</v>
      </c>
      <c r="I77" s="15" t="s">
        <v>180</v>
      </c>
      <c r="J77" s="12" t="s">
        <v>140</v>
      </c>
      <c r="K77" s="15" t="s">
        <v>182</v>
      </c>
      <c r="L77" s="12" t="s">
        <v>14</v>
      </c>
      <c r="M77" s="13">
        <v>13</v>
      </c>
      <c r="N77" s="38">
        <v>13</v>
      </c>
    </row>
    <row r="78" spans="3:14" ht="28.5" customHeight="1">
      <c r="C78" s="139"/>
      <c r="D78" s="12">
        <v>73</v>
      </c>
      <c r="E78" s="12" t="s">
        <v>256</v>
      </c>
      <c r="F78" s="15" t="s">
        <v>22</v>
      </c>
      <c r="G78" s="12" t="s">
        <v>11</v>
      </c>
      <c r="H78" s="15" t="s">
        <v>257</v>
      </c>
      <c r="I78" s="15" t="s">
        <v>258</v>
      </c>
      <c r="J78" s="12">
        <v>2019</v>
      </c>
      <c r="K78" s="15" t="s">
        <v>134</v>
      </c>
      <c r="L78" s="12" t="s">
        <v>14</v>
      </c>
      <c r="M78" s="13">
        <v>3</v>
      </c>
      <c r="N78" s="38">
        <v>3</v>
      </c>
    </row>
    <row r="79" spans="3:14" ht="28.5" customHeight="1">
      <c r="C79" s="139"/>
      <c r="D79" s="12">
        <v>74</v>
      </c>
      <c r="E79" s="12" t="s">
        <v>259</v>
      </c>
      <c r="F79" s="15" t="s">
        <v>231</v>
      </c>
      <c r="G79" s="12" t="s">
        <v>11</v>
      </c>
      <c r="H79" s="15" t="s">
        <v>12</v>
      </c>
      <c r="I79" s="15" t="s">
        <v>260</v>
      </c>
      <c r="J79" s="12" t="s">
        <v>261</v>
      </c>
      <c r="K79" s="15" t="s">
        <v>13</v>
      </c>
      <c r="L79" s="12" t="s">
        <v>14</v>
      </c>
      <c r="M79" s="13">
        <v>31</v>
      </c>
      <c r="N79" s="38">
        <v>31</v>
      </c>
    </row>
    <row r="80" spans="3:14" ht="28.5" customHeight="1">
      <c r="C80" s="139"/>
      <c r="D80" s="12">
        <v>75</v>
      </c>
      <c r="E80" s="12" t="s">
        <v>262</v>
      </c>
      <c r="F80" s="15" t="s">
        <v>231</v>
      </c>
      <c r="G80" s="12" t="s">
        <v>11</v>
      </c>
      <c r="H80" s="15" t="s">
        <v>12</v>
      </c>
      <c r="I80" s="15" t="s">
        <v>263</v>
      </c>
      <c r="J80" s="12" t="s">
        <v>264</v>
      </c>
      <c r="K80" s="15" t="s">
        <v>13</v>
      </c>
      <c r="L80" s="12" t="s">
        <v>14</v>
      </c>
      <c r="M80" s="13">
        <v>352</v>
      </c>
      <c r="N80" s="38">
        <v>352</v>
      </c>
    </row>
    <row r="81" spans="3:17" ht="28.5" customHeight="1">
      <c r="C81" s="139"/>
      <c r="D81" s="12">
        <v>76</v>
      </c>
      <c r="E81" s="12" t="s">
        <v>265</v>
      </c>
      <c r="F81" s="15" t="s">
        <v>19</v>
      </c>
      <c r="G81" s="12" t="s">
        <v>11</v>
      </c>
      <c r="H81" s="15" t="s">
        <v>184</v>
      </c>
      <c r="I81" s="15" t="s">
        <v>185</v>
      </c>
      <c r="J81" s="12">
        <v>2023</v>
      </c>
      <c r="K81" s="15" t="s">
        <v>182</v>
      </c>
      <c r="L81" s="12" t="s">
        <v>14</v>
      </c>
      <c r="M81" s="13">
        <v>1042</v>
      </c>
      <c r="N81" s="38">
        <v>1042</v>
      </c>
    </row>
    <row r="82" spans="3:17" ht="28.5" customHeight="1">
      <c r="C82" s="139"/>
      <c r="D82" s="12">
        <v>77</v>
      </c>
      <c r="E82" s="12" t="s">
        <v>262</v>
      </c>
      <c r="F82" s="15" t="s">
        <v>19</v>
      </c>
      <c r="G82" s="12" t="s">
        <v>11</v>
      </c>
      <c r="H82" s="15" t="s">
        <v>46</v>
      </c>
      <c r="I82" s="15" t="s">
        <v>266</v>
      </c>
      <c r="J82" s="12" t="s">
        <v>216</v>
      </c>
      <c r="K82" s="15" t="s">
        <v>134</v>
      </c>
      <c r="L82" s="12" t="s">
        <v>14</v>
      </c>
      <c r="M82" s="13">
        <v>259</v>
      </c>
      <c r="N82" s="38">
        <v>259</v>
      </c>
    </row>
    <row r="83" spans="3:17" ht="37.5">
      <c r="C83" s="139"/>
      <c r="D83" s="12">
        <v>78</v>
      </c>
      <c r="E83" s="12" t="s">
        <v>267</v>
      </c>
      <c r="F83" s="15" t="s">
        <v>202</v>
      </c>
      <c r="G83" s="12" t="s">
        <v>11</v>
      </c>
      <c r="H83" s="15" t="s">
        <v>41</v>
      </c>
      <c r="I83" s="15" t="s">
        <v>268</v>
      </c>
      <c r="J83" s="12" t="s">
        <v>269</v>
      </c>
      <c r="K83" s="15" t="s">
        <v>270</v>
      </c>
      <c r="L83" s="12" t="s">
        <v>14</v>
      </c>
      <c r="M83" s="13">
        <v>10</v>
      </c>
      <c r="N83" s="38">
        <v>10</v>
      </c>
    </row>
    <row r="84" spans="3:17" ht="28.5" customHeight="1">
      <c r="C84" s="139"/>
      <c r="D84" s="12">
        <v>79</v>
      </c>
      <c r="E84" s="12" t="s">
        <v>271</v>
      </c>
      <c r="F84" s="15" t="s">
        <v>202</v>
      </c>
      <c r="G84" s="12" t="s">
        <v>11</v>
      </c>
      <c r="H84" s="15" t="s">
        <v>272</v>
      </c>
      <c r="I84" s="15" t="s">
        <v>273</v>
      </c>
      <c r="J84" s="12">
        <v>2021</v>
      </c>
      <c r="K84" s="15" t="s">
        <v>24</v>
      </c>
      <c r="L84" s="12" t="s">
        <v>14</v>
      </c>
      <c r="M84" s="13">
        <v>1701</v>
      </c>
      <c r="N84" s="38">
        <v>1701</v>
      </c>
    </row>
    <row r="85" spans="3:17" ht="38.25" thickBot="1">
      <c r="C85" s="140"/>
      <c r="D85" s="41">
        <v>80</v>
      </c>
      <c r="E85" s="41" t="s">
        <v>274</v>
      </c>
      <c r="F85" s="42" t="s">
        <v>231</v>
      </c>
      <c r="G85" s="41" t="s">
        <v>11</v>
      </c>
      <c r="H85" s="42" t="s">
        <v>12</v>
      </c>
      <c r="I85" s="42" t="s">
        <v>275</v>
      </c>
      <c r="J85" s="41" t="s">
        <v>276</v>
      </c>
      <c r="K85" s="42" t="s">
        <v>13</v>
      </c>
      <c r="L85" s="41" t="s">
        <v>14</v>
      </c>
      <c r="M85" s="43">
        <v>82</v>
      </c>
      <c r="N85" s="44">
        <v>82</v>
      </c>
    </row>
    <row r="86" spans="3:17" ht="28.5" customHeight="1">
      <c r="C86" s="141" t="s">
        <v>37</v>
      </c>
      <c r="D86" s="46">
        <v>81</v>
      </c>
      <c r="E86" s="46" t="s">
        <v>277</v>
      </c>
      <c r="F86" s="47" t="s">
        <v>278</v>
      </c>
      <c r="G86" s="46" t="s">
        <v>279</v>
      </c>
      <c r="H86" s="47" t="s">
        <v>280</v>
      </c>
      <c r="I86" s="47" t="s">
        <v>280</v>
      </c>
      <c r="J86" s="46" t="s">
        <v>47</v>
      </c>
      <c r="K86" s="47" t="s">
        <v>38</v>
      </c>
      <c r="L86" s="46" t="s">
        <v>14</v>
      </c>
      <c r="M86" s="48">
        <v>474</v>
      </c>
      <c r="N86" s="49">
        <v>474</v>
      </c>
    </row>
    <row r="87" spans="3:17" ht="28.5" customHeight="1">
      <c r="C87" s="142"/>
      <c r="D87" s="60">
        <v>82</v>
      </c>
      <c r="E87" s="60" t="s">
        <v>281</v>
      </c>
      <c r="F87" s="61" t="s">
        <v>152</v>
      </c>
      <c r="G87" s="60" t="s">
        <v>11</v>
      </c>
      <c r="H87" s="61" t="s">
        <v>282</v>
      </c>
      <c r="I87" s="61" t="s">
        <v>283</v>
      </c>
      <c r="J87" s="60">
        <v>2023</v>
      </c>
      <c r="K87" s="61" t="s">
        <v>18</v>
      </c>
      <c r="L87" s="60" t="s">
        <v>14</v>
      </c>
      <c r="M87" s="39">
        <v>808</v>
      </c>
      <c r="N87" s="62">
        <v>808</v>
      </c>
      <c r="O87" s="50"/>
    </row>
    <row r="88" spans="3:17" ht="45.75" customHeight="1">
      <c r="C88" s="142"/>
      <c r="D88" s="134">
        <v>83</v>
      </c>
      <c r="E88" s="134" t="s">
        <v>277</v>
      </c>
      <c r="F88" s="61" t="s">
        <v>285</v>
      </c>
      <c r="G88" s="135" t="s">
        <v>288</v>
      </c>
      <c r="H88" s="61" t="s">
        <v>286</v>
      </c>
      <c r="I88" s="135">
        <v>2021</v>
      </c>
      <c r="J88" s="134">
        <v>2023</v>
      </c>
      <c r="K88" s="135" t="s">
        <v>134</v>
      </c>
      <c r="L88" s="134" t="s">
        <v>14</v>
      </c>
      <c r="M88" s="39">
        <v>442</v>
      </c>
      <c r="N88" s="136">
        <f>M88+M89</f>
        <v>1137</v>
      </c>
    </row>
    <row r="89" spans="3:17" ht="45.75" customHeight="1">
      <c r="C89" s="142"/>
      <c r="D89" s="134"/>
      <c r="E89" s="134"/>
      <c r="F89" s="61" t="s">
        <v>284</v>
      </c>
      <c r="G89" s="135"/>
      <c r="H89" s="61" t="s">
        <v>287</v>
      </c>
      <c r="I89" s="135"/>
      <c r="J89" s="134"/>
      <c r="K89" s="135"/>
      <c r="L89" s="134"/>
      <c r="M89" s="39">
        <v>695</v>
      </c>
      <c r="N89" s="137"/>
      <c r="Q89" s="50"/>
    </row>
    <row r="90" spans="3:17" ht="28.5" customHeight="1">
      <c r="C90" s="142"/>
      <c r="D90" s="60">
        <v>84</v>
      </c>
      <c r="E90" s="60" t="s">
        <v>289</v>
      </c>
      <c r="F90" s="61" t="s">
        <v>231</v>
      </c>
      <c r="G90" s="60" t="s">
        <v>11</v>
      </c>
      <c r="H90" s="61" t="s">
        <v>12</v>
      </c>
      <c r="I90" s="61" t="s">
        <v>290</v>
      </c>
      <c r="J90" s="60" t="s">
        <v>224</v>
      </c>
      <c r="K90" s="61" t="s">
        <v>13</v>
      </c>
      <c r="L90" s="60" t="s">
        <v>14</v>
      </c>
      <c r="M90" s="39">
        <v>8</v>
      </c>
      <c r="N90" s="62">
        <v>8</v>
      </c>
    </row>
    <row r="91" spans="3:17" ht="28.5" customHeight="1">
      <c r="C91" s="142"/>
      <c r="D91" s="60">
        <v>85</v>
      </c>
      <c r="E91" s="60" t="s">
        <v>291</v>
      </c>
      <c r="F91" s="61" t="s">
        <v>292</v>
      </c>
      <c r="G91" s="60" t="s">
        <v>293</v>
      </c>
      <c r="H91" s="61" t="s">
        <v>294</v>
      </c>
      <c r="I91" s="61" t="s">
        <v>295</v>
      </c>
      <c r="J91" s="60" t="s">
        <v>224</v>
      </c>
      <c r="K91" s="61" t="s">
        <v>18</v>
      </c>
      <c r="L91" s="60" t="s">
        <v>14</v>
      </c>
      <c r="M91" s="39">
        <v>13</v>
      </c>
      <c r="N91" s="62">
        <v>13</v>
      </c>
    </row>
    <row r="92" spans="3:17" ht="28.5" customHeight="1">
      <c r="C92" s="142"/>
      <c r="D92" s="60">
        <v>86</v>
      </c>
      <c r="E92" s="60" t="s">
        <v>296</v>
      </c>
      <c r="F92" s="61" t="s">
        <v>22</v>
      </c>
      <c r="G92" s="60" t="s">
        <v>11</v>
      </c>
      <c r="H92" s="61" t="s">
        <v>298</v>
      </c>
      <c r="I92" s="61" t="s">
        <v>297</v>
      </c>
      <c r="J92" s="60">
        <v>2021</v>
      </c>
      <c r="K92" s="61" t="s">
        <v>134</v>
      </c>
      <c r="L92" s="60" t="s">
        <v>14</v>
      </c>
      <c r="M92" s="39">
        <v>79</v>
      </c>
      <c r="N92" s="62">
        <v>79</v>
      </c>
    </row>
    <row r="93" spans="3:17" ht="28.5" customHeight="1">
      <c r="C93" s="142"/>
      <c r="D93" s="60">
        <v>87</v>
      </c>
      <c r="E93" s="60" t="s">
        <v>291</v>
      </c>
      <c r="F93" s="61" t="s">
        <v>22</v>
      </c>
      <c r="G93" s="60" t="s">
        <v>11</v>
      </c>
      <c r="H93" s="61" t="s">
        <v>299</v>
      </c>
      <c r="I93" s="61" t="s">
        <v>300</v>
      </c>
      <c r="J93" s="60" t="s">
        <v>301</v>
      </c>
      <c r="K93" s="61" t="s">
        <v>302</v>
      </c>
      <c r="L93" s="60" t="s">
        <v>14</v>
      </c>
      <c r="M93" s="39">
        <v>15590</v>
      </c>
      <c r="N93" s="62">
        <v>15590</v>
      </c>
    </row>
    <row r="94" spans="3:17" ht="28.5" customHeight="1">
      <c r="C94" s="142"/>
      <c r="D94" s="60">
        <v>88</v>
      </c>
      <c r="E94" s="60" t="s">
        <v>296</v>
      </c>
      <c r="F94" s="61" t="s">
        <v>303</v>
      </c>
      <c r="G94" s="60" t="s">
        <v>11</v>
      </c>
      <c r="H94" s="61" t="s">
        <v>20</v>
      </c>
      <c r="I94" s="61" t="s">
        <v>304</v>
      </c>
      <c r="J94" s="60">
        <v>2023</v>
      </c>
      <c r="K94" s="61" t="s">
        <v>251</v>
      </c>
      <c r="L94" s="60" t="s">
        <v>14</v>
      </c>
      <c r="M94" s="39">
        <v>6</v>
      </c>
      <c r="N94" s="62">
        <v>6</v>
      </c>
    </row>
    <row r="95" spans="3:17" ht="28.5" customHeight="1">
      <c r="C95" s="142"/>
      <c r="D95" s="60">
        <v>89</v>
      </c>
      <c r="E95" s="60" t="s">
        <v>305</v>
      </c>
      <c r="F95" s="61" t="s">
        <v>26</v>
      </c>
      <c r="G95" s="60" t="s">
        <v>11</v>
      </c>
      <c r="H95" s="61" t="s">
        <v>306</v>
      </c>
      <c r="I95" s="61" t="s">
        <v>307</v>
      </c>
      <c r="J95" s="60" t="s">
        <v>308</v>
      </c>
      <c r="K95" s="61" t="s">
        <v>134</v>
      </c>
      <c r="L95" s="60" t="s">
        <v>14</v>
      </c>
      <c r="M95" s="39">
        <v>2391</v>
      </c>
      <c r="N95" s="62">
        <v>2391</v>
      </c>
    </row>
    <row r="96" spans="3:17" ht="32.25" customHeight="1">
      <c r="C96" s="142"/>
      <c r="D96" s="60">
        <v>90</v>
      </c>
      <c r="E96" s="60" t="s">
        <v>310</v>
      </c>
      <c r="F96" s="61" t="s">
        <v>231</v>
      </c>
      <c r="G96" s="60" t="s">
        <v>11</v>
      </c>
      <c r="H96" s="61" t="s">
        <v>12</v>
      </c>
      <c r="I96" s="61" t="s">
        <v>309</v>
      </c>
      <c r="J96" s="60" t="s">
        <v>261</v>
      </c>
      <c r="K96" s="61" t="s">
        <v>13</v>
      </c>
      <c r="L96" s="60" t="s">
        <v>14</v>
      </c>
      <c r="M96" s="39">
        <v>85</v>
      </c>
      <c r="N96" s="62">
        <v>85</v>
      </c>
    </row>
    <row r="97" spans="3:14" ht="28.5" customHeight="1">
      <c r="C97" s="142"/>
      <c r="D97" s="60">
        <v>91</v>
      </c>
      <c r="E97" s="60" t="s">
        <v>314</v>
      </c>
      <c r="F97" s="61" t="s">
        <v>311</v>
      </c>
      <c r="G97" s="60" t="s">
        <v>11</v>
      </c>
      <c r="H97" s="61" t="s">
        <v>153</v>
      </c>
      <c r="I97" s="61" t="s">
        <v>312</v>
      </c>
      <c r="J97" s="60" t="s">
        <v>313</v>
      </c>
      <c r="K97" s="61" t="s">
        <v>156</v>
      </c>
      <c r="L97" s="60" t="s">
        <v>14</v>
      </c>
      <c r="M97" s="39">
        <v>813</v>
      </c>
      <c r="N97" s="62">
        <v>813</v>
      </c>
    </row>
    <row r="98" spans="3:14" ht="28.5" customHeight="1">
      <c r="C98" s="142"/>
      <c r="D98" s="60">
        <v>92</v>
      </c>
      <c r="E98" s="60" t="s">
        <v>315</v>
      </c>
      <c r="F98" s="61" t="s">
        <v>143</v>
      </c>
      <c r="G98" s="60" t="s">
        <v>11</v>
      </c>
      <c r="H98" s="61" t="s">
        <v>316</v>
      </c>
      <c r="I98" s="61" t="s">
        <v>317</v>
      </c>
      <c r="J98" s="60" t="s">
        <v>318</v>
      </c>
      <c r="K98" s="61" t="s">
        <v>174</v>
      </c>
      <c r="L98" s="60" t="s">
        <v>14</v>
      </c>
      <c r="M98" s="39">
        <v>594</v>
      </c>
      <c r="N98" s="62">
        <v>594</v>
      </c>
    </row>
    <row r="99" spans="3:14" ht="37.5">
      <c r="C99" s="142"/>
      <c r="D99" s="60">
        <v>93</v>
      </c>
      <c r="E99" s="60" t="s">
        <v>319</v>
      </c>
      <c r="F99" s="61" t="s">
        <v>320</v>
      </c>
      <c r="G99" s="60" t="s">
        <v>11</v>
      </c>
      <c r="H99" s="61" t="s">
        <v>321</v>
      </c>
      <c r="I99" s="61" t="s">
        <v>322</v>
      </c>
      <c r="J99" s="60" t="s">
        <v>261</v>
      </c>
      <c r="K99" s="61" t="s">
        <v>13</v>
      </c>
      <c r="L99" s="60" t="s">
        <v>14</v>
      </c>
      <c r="M99" s="39">
        <v>136</v>
      </c>
      <c r="N99" s="62">
        <v>136</v>
      </c>
    </row>
    <row r="100" spans="3:14" ht="28.5" customHeight="1">
      <c r="C100" s="142"/>
      <c r="D100" s="60">
        <v>94</v>
      </c>
      <c r="E100" s="60" t="s">
        <v>324</v>
      </c>
      <c r="F100" s="61" t="s">
        <v>323</v>
      </c>
      <c r="G100" s="60" t="s">
        <v>11</v>
      </c>
      <c r="H100" s="61" t="s">
        <v>326</v>
      </c>
      <c r="I100" s="61" t="s">
        <v>325</v>
      </c>
      <c r="J100" s="60" t="s">
        <v>276</v>
      </c>
      <c r="K100" s="61" t="s">
        <v>194</v>
      </c>
      <c r="L100" s="60" t="s">
        <v>14</v>
      </c>
      <c r="M100" s="39">
        <v>32</v>
      </c>
      <c r="N100" s="62">
        <v>32</v>
      </c>
    </row>
    <row r="101" spans="3:14" ht="28.5" customHeight="1">
      <c r="C101" s="142"/>
      <c r="D101" s="60">
        <v>95</v>
      </c>
      <c r="E101" s="60" t="s">
        <v>324</v>
      </c>
      <c r="F101" s="61" t="s">
        <v>327</v>
      </c>
      <c r="G101" s="12" t="s">
        <v>328</v>
      </c>
      <c r="H101" s="15" t="s">
        <v>329</v>
      </c>
      <c r="I101" s="61" t="s">
        <v>341</v>
      </c>
      <c r="J101" s="60" t="s">
        <v>330</v>
      </c>
      <c r="K101" s="61" t="s">
        <v>18</v>
      </c>
      <c r="L101" s="60" t="s">
        <v>14</v>
      </c>
      <c r="M101" s="39">
        <v>224</v>
      </c>
      <c r="N101" s="62">
        <v>224</v>
      </c>
    </row>
    <row r="102" spans="3:14" ht="28.5" customHeight="1">
      <c r="C102" s="142"/>
      <c r="D102" s="60">
        <v>96</v>
      </c>
      <c r="E102" s="60" t="s">
        <v>331</v>
      </c>
      <c r="F102" s="61" t="s">
        <v>303</v>
      </c>
      <c r="G102" s="60" t="s">
        <v>11</v>
      </c>
      <c r="H102" s="61" t="s">
        <v>332</v>
      </c>
      <c r="I102" s="61" t="s">
        <v>334</v>
      </c>
      <c r="J102" s="60" t="s">
        <v>333</v>
      </c>
      <c r="K102" s="61" t="s">
        <v>134</v>
      </c>
      <c r="L102" s="60" t="s">
        <v>14</v>
      </c>
      <c r="M102" s="39">
        <v>1274</v>
      </c>
      <c r="N102" s="62">
        <v>1274</v>
      </c>
    </row>
    <row r="103" spans="3:14" ht="28.5" customHeight="1">
      <c r="C103" s="142"/>
      <c r="D103" s="60">
        <v>97</v>
      </c>
      <c r="E103" s="60" t="s">
        <v>335</v>
      </c>
      <c r="F103" s="61" t="s">
        <v>202</v>
      </c>
      <c r="G103" s="60" t="s">
        <v>11</v>
      </c>
      <c r="H103" s="61" t="s">
        <v>272</v>
      </c>
      <c r="I103" s="61" t="s">
        <v>337</v>
      </c>
      <c r="J103" s="60">
        <v>2023</v>
      </c>
      <c r="K103" s="61" t="s">
        <v>18</v>
      </c>
      <c r="L103" s="60" t="s">
        <v>14</v>
      </c>
      <c r="M103" s="39">
        <v>29</v>
      </c>
      <c r="N103" s="62">
        <v>29</v>
      </c>
    </row>
    <row r="104" spans="3:14" ht="37.5">
      <c r="C104" s="142"/>
      <c r="D104" s="60">
        <v>98</v>
      </c>
      <c r="E104" s="60" t="s">
        <v>336</v>
      </c>
      <c r="F104" s="61" t="s">
        <v>231</v>
      </c>
      <c r="G104" s="60" t="s">
        <v>11</v>
      </c>
      <c r="H104" s="61" t="s">
        <v>12</v>
      </c>
      <c r="I104" s="61" t="s">
        <v>338</v>
      </c>
      <c r="J104" s="60">
        <v>2022</v>
      </c>
      <c r="K104" s="61" t="s">
        <v>13</v>
      </c>
      <c r="L104" s="60" t="s">
        <v>14</v>
      </c>
      <c r="M104" s="39">
        <v>1</v>
      </c>
      <c r="N104" s="62">
        <v>1</v>
      </c>
    </row>
    <row r="105" spans="3:14" ht="36.75" customHeight="1" thickBot="1">
      <c r="C105" s="143"/>
      <c r="D105" s="58">
        <v>99</v>
      </c>
      <c r="E105" s="58" t="s">
        <v>340</v>
      </c>
      <c r="F105" s="59" t="s">
        <v>320</v>
      </c>
      <c r="G105" s="58" t="s">
        <v>11</v>
      </c>
      <c r="H105" s="59" t="s">
        <v>321</v>
      </c>
      <c r="I105" s="59" t="s">
        <v>339</v>
      </c>
      <c r="J105" s="58" t="s">
        <v>47</v>
      </c>
      <c r="K105" s="59" t="s">
        <v>13</v>
      </c>
      <c r="L105" s="58" t="s">
        <v>14</v>
      </c>
      <c r="M105" s="63">
        <v>86</v>
      </c>
      <c r="N105" s="64">
        <v>86</v>
      </c>
    </row>
    <row r="106" spans="3:14" ht="38.25" customHeight="1" thickBot="1">
      <c r="C106" s="122" t="s">
        <v>6</v>
      </c>
      <c r="D106" s="123"/>
      <c r="E106" s="123"/>
      <c r="F106" s="123"/>
      <c r="G106" s="123"/>
      <c r="H106" s="123"/>
      <c r="I106" s="123"/>
      <c r="J106" s="123"/>
      <c r="K106" s="123"/>
      <c r="L106" s="124"/>
      <c r="M106" s="5">
        <f>SUM(M4:M105)</f>
        <v>133431</v>
      </c>
      <c r="N106" s="6">
        <f>SUM(N4:N105)</f>
        <v>133431</v>
      </c>
    </row>
    <row r="107" spans="3:14" ht="10.5" customHeight="1"/>
    <row r="109" spans="3:14" ht="21" customHeight="1">
      <c r="M109" s="8">
        <f>N106-M106</f>
        <v>0</v>
      </c>
      <c r="N109" s="9"/>
    </row>
    <row r="111" spans="3:14" ht="21" customHeight="1">
      <c r="F111" s="7"/>
    </row>
  </sheetData>
  <mergeCells count="31">
    <mergeCell ref="L88:L89"/>
    <mergeCell ref="E57:E58"/>
    <mergeCell ref="N88:N89"/>
    <mergeCell ref="J88:J89"/>
    <mergeCell ref="I88:I89"/>
    <mergeCell ref="G88:G89"/>
    <mergeCell ref="L57:L58"/>
    <mergeCell ref="N57:N58"/>
    <mergeCell ref="H57:H58"/>
    <mergeCell ref="K57:K58"/>
    <mergeCell ref="C86:C105"/>
    <mergeCell ref="F57:F58"/>
    <mergeCell ref="E88:E89"/>
    <mergeCell ref="D88:D89"/>
    <mergeCell ref="K88:K89"/>
    <mergeCell ref="C106:L106"/>
    <mergeCell ref="C2:N2"/>
    <mergeCell ref="C4:C36"/>
    <mergeCell ref="C37:C60"/>
    <mergeCell ref="D50:D51"/>
    <mergeCell ref="E50:E51"/>
    <mergeCell ref="F50:F51"/>
    <mergeCell ref="G50:G51"/>
    <mergeCell ref="H50:H51"/>
    <mergeCell ref="K50:K51"/>
    <mergeCell ref="L50:L51"/>
    <mergeCell ref="J50:J51"/>
    <mergeCell ref="N50:N51"/>
    <mergeCell ref="D57:D58"/>
    <mergeCell ref="C61:C85"/>
    <mergeCell ref="G57:G58"/>
  </mergeCells>
  <printOptions horizontalCentered="1" verticalCentered="1"/>
  <pageMargins left="0" right="0" top="0" bottom="0" header="0" footer="0"/>
  <pageSetup paperSize="9" scale="65" fitToHeight="4" orientation="landscape" r:id="rId1"/>
  <rowBreaks count="2" manualBreakCount="2">
    <brk id="36" min="2" max="13" man="1"/>
    <brk id="60" min="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"/>
  <sheetViews>
    <sheetView rightToLeft="1" zoomScale="80" zoomScaleNormal="80" workbookViewId="0">
      <pane ySplit="3" topLeftCell="A4" activePane="bottomLeft" state="frozen"/>
      <selection pane="bottomLeft" activeCell="K5" sqref="K5:K8"/>
    </sheetView>
  </sheetViews>
  <sheetFormatPr defaultColWidth="14.28515625" defaultRowHeight="29.25" customHeight="1"/>
  <cols>
    <col min="1" max="1" width="5.85546875" style="1" customWidth="1"/>
    <col min="2" max="2" width="9.7109375" style="1" customWidth="1"/>
    <col min="3" max="3" width="47.85546875" style="3" customWidth="1"/>
    <col min="4" max="5" width="25.85546875" style="1" customWidth="1"/>
    <col min="6" max="6" width="2.28515625" style="1" customWidth="1"/>
    <col min="7" max="16384" width="14.28515625" style="1"/>
  </cols>
  <sheetData>
    <row r="1" spans="2:7" ht="19.5" customHeight="1" thickBot="1">
      <c r="C1" s="65"/>
      <c r="D1" s="65"/>
    </row>
    <row r="2" spans="2:7" ht="39.75" customHeight="1" thickBot="1">
      <c r="B2" s="144" t="s">
        <v>363</v>
      </c>
      <c r="C2" s="145"/>
      <c r="D2" s="145"/>
      <c r="E2" s="146"/>
    </row>
    <row r="3" spans="2:7" ht="27" customHeight="1" thickBot="1">
      <c r="B3" s="147" t="s">
        <v>34</v>
      </c>
      <c r="C3" s="66" t="s">
        <v>342</v>
      </c>
      <c r="D3" s="67" t="s">
        <v>343</v>
      </c>
      <c r="E3" s="67" t="s">
        <v>33</v>
      </c>
    </row>
    <row r="4" spans="2:7" s="71" customFormat="1" ht="39.75" customHeight="1">
      <c r="B4" s="148"/>
      <c r="C4" s="82" t="s">
        <v>357</v>
      </c>
      <c r="D4" s="108">
        <v>27</v>
      </c>
      <c r="E4" s="69">
        <v>34537</v>
      </c>
      <c r="F4" s="70"/>
    </row>
    <row r="5" spans="2:7" s="71" customFormat="1" ht="46.5">
      <c r="B5" s="148"/>
      <c r="C5" s="109" t="s">
        <v>364</v>
      </c>
      <c r="D5" s="110">
        <v>1</v>
      </c>
      <c r="E5" s="73">
        <v>1726</v>
      </c>
      <c r="F5" s="70"/>
    </row>
    <row r="6" spans="2:7" s="71" customFormat="1" ht="46.5">
      <c r="B6" s="148"/>
      <c r="C6" s="109" t="s">
        <v>368</v>
      </c>
      <c r="D6" s="110">
        <v>2</v>
      </c>
      <c r="E6" s="73">
        <v>6959</v>
      </c>
      <c r="F6" s="70"/>
    </row>
    <row r="7" spans="2:7" s="71" customFormat="1" ht="46.5">
      <c r="B7" s="148"/>
      <c r="C7" s="109" t="s">
        <v>365</v>
      </c>
      <c r="D7" s="110">
        <v>1</v>
      </c>
      <c r="E7" s="73">
        <v>654</v>
      </c>
      <c r="F7" s="70"/>
    </row>
    <row r="8" spans="2:7" s="71" customFormat="1" ht="46.5">
      <c r="B8" s="148"/>
      <c r="C8" s="109" t="s">
        <v>366</v>
      </c>
      <c r="D8" s="110">
        <v>1</v>
      </c>
      <c r="E8" s="73">
        <v>179</v>
      </c>
      <c r="F8" s="70"/>
    </row>
    <row r="9" spans="2:7" s="71" customFormat="1" ht="24.75" customHeight="1" thickBot="1">
      <c r="B9" s="148"/>
      <c r="C9" s="111" t="s">
        <v>117</v>
      </c>
      <c r="D9" s="112">
        <v>1</v>
      </c>
      <c r="E9" s="75">
        <v>673</v>
      </c>
      <c r="F9" s="70"/>
    </row>
    <row r="10" spans="2:7" ht="27" customHeight="1" thickBot="1">
      <c r="B10" s="149"/>
      <c r="C10" s="76" t="s">
        <v>6</v>
      </c>
      <c r="D10" s="77">
        <f>SUM(D4:D9)</f>
        <v>33</v>
      </c>
      <c r="E10" s="78">
        <f>SUM(E4:E9)</f>
        <v>44728</v>
      </c>
      <c r="G10" s="79"/>
    </row>
    <row r="11" spans="2:7" ht="45.95" customHeight="1" thickBot="1">
      <c r="B11" s="150" t="s">
        <v>344</v>
      </c>
      <c r="C11" s="81" t="s">
        <v>342</v>
      </c>
      <c r="D11" s="80" t="s">
        <v>343</v>
      </c>
      <c r="E11" s="81" t="s">
        <v>33</v>
      </c>
    </row>
    <row r="12" spans="2:7" s="71" customFormat="1" ht="45.95" customHeight="1" thickBot="1">
      <c r="B12" s="151"/>
      <c r="C12" s="113" t="s">
        <v>357</v>
      </c>
      <c r="D12" s="114">
        <v>22</v>
      </c>
      <c r="E12" s="115">
        <v>20661</v>
      </c>
      <c r="F12" s="70"/>
    </row>
    <row r="13" spans="2:7" s="71" customFormat="1" ht="38.1" customHeight="1" thickBot="1">
      <c r="B13" s="152"/>
      <c r="C13" s="116" t="s">
        <v>6</v>
      </c>
      <c r="D13" s="88">
        <f>SUM(D12:D12)</f>
        <v>22</v>
      </c>
      <c r="E13" s="86">
        <f>SUM(E12:E12)</f>
        <v>20661</v>
      </c>
    </row>
    <row r="14" spans="2:7" ht="27" customHeight="1" thickBot="1">
      <c r="B14" s="147" t="s">
        <v>36</v>
      </c>
      <c r="C14" s="67" t="s">
        <v>342</v>
      </c>
      <c r="D14" s="67" t="s">
        <v>343</v>
      </c>
      <c r="E14" s="67" t="s">
        <v>33</v>
      </c>
    </row>
    <row r="15" spans="2:7" s="71" customFormat="1" ht="40.5" customHeight="1">
      <c r="B15" s="148"/>
      <c r="C15" s="82" t="s">
        <v>357</v>
      </c>
      <c r="D15" s="68">
        <v>24</v>
      </c>
      <c r="E15" s="69">
        <v>12446</v>
      </c>
      <c r="F15" s="70"/>
    </row>
    <row r="16" spans="2:7" s="71" customFormat="1" ht="57" customHeight="1" thickBot="1">
      <c r="B16" s="148"/>
      <c r="C16" s="117" t="s">
        <v>367</v>
      </c>
      <c r="D16" s="74">
        <v>1</v>
      </c>
      <c r="E16" s="75">
        <v>31816</v>
      </c>
      <c r="F16" s="70"/>
    </row>
    <row r="17" spans="2:9" ht="27.75" customHeight="1" thickBot="1">
      <c r="B17" s="149"/>
      <c r="C17" s="118" t="s">
        <v>6</v>
      </c>
      <c r="D17" s="77">
        <f>SUM(D15:D16)</f>
        <v>25</v>
      </c>
      <c r="E17" s="78">
        <f>SUM(E15:E16)</f>
        <v>44262</v>
      </c>
      <c r="G17" s="79"/>
    </row>
    <row r="18" spans="2:9" ht="27" customHeight="1" thickBot="1">
      <c r="B18" s="150" t="s">
        <v>37</v>
      </c>
      <c r="C18" s="80" t="s">
        <v>342</v>
      </c>
      <c r="D18" s="81" t="s">
        <v>343</v>
      </c>
      <c r="E18" s="81" t="s">
        <v>33</v>
      </c>
      <c r="I18" s="71"/>
    </row>
    <row r="19" spans="2:9" s="71" customFormat="1" ht="49.5" customHeight="1">
      <c r="B19" s="151"/>
      <c r="C19" s="82" t="s">
        <v>357</v>
      </c>
      <c r="D19" s="68">
        <v>16</v>
      </c>
      <c r="E19" s="83">
        <v>21945</v>
      </c>
      <c r="F19" s="70"/>
    </row>
    <row r="20" spans="2:9" s="71" customFormat="1" ht="49.5" customHeight="1">
      <c r="B20" s="151"/>
      <c r="C20" s="119" t="s">
        <v>279</v>
      </c>
      <c r="D20" s="72">
        <v>1</v>
      </c>
      <c r="E20" s="120">
        <v>474</v>
      </c>
      <c r="F20" s="70"/>
      <c r="I20" s="1"/>
    </row>
    <row r="21" spans="2:9" s="71" customFormat="1" ht="49.5" customHeight="1">
      <c r="B21" s="151"/>
      <c r="C21" s="119" t="s">
        <v>369</v>
      </c>
      <c r="D21" s="72">
        <v>1</v>
      </c>
      <c r="E21" s="120">
        <v>1137</v>
      </c>
      <c r="F21" s="70"/>
    </row>
    <row r="22" spans="2:9" s="71" customFormat="1" ht="49.5" customHeight="1" thickBot="1">
      <c r="B22" s="151"/>
      <c r="C22" s="121" t="s">
        <v>370</v>
      </c>
      <c r="D22" s="74">
        <v>1</v>
      </c>
      <c r="E22" s="75">
        <v>224</v>
      </c>
      <c r="F22" s="70"/>
    </row>
    <row r="23" spans="2:9" s="71" customFormat="1" ht="27.75" customHeight="1" thickBot="1">
      <c r="B23" s="152"/>
      <c r="C23" s="84" t="s">
        <v>6</v>
      </c>
      <c r="D23" s="85">
        <f>SUM(D19:D22)</f>
        <v>19</v>
      </c>
      <c r="E23" s="88">
        <f>SUM(E19:E22)</f>
        <v>23780</v>
      </c>
      <c r="I23" s="1"/>
    </row>
    <row r="24" spans="2:9" ht="29.25" customHeight="1" thickBot="1">
      <c r="B24" s="89"/>
      <c r="C24" s="87" t="s">
        <v>345</v>
      </c>
      <c r="D24" s="77">
        <f>D10+D13+D17+D23</f>
        <v>99</v>
      </c>
      <c r="E24" s="78">
        <f>E10+E13+E17+E23</f>
        <v>133431</v>
      </c>
      <c r="I24" s="71"/>
    </row>
    <row r="25" spans="2:9" ht="29.25" customHeight="1">
      <c r="I25" s="71"/>
    </row>
    <row r="27" spans="2:9" ht="29.25" customHeight="1">
      <c r="I27" s="71"/>
    </row>
    <row r="28" spans="2:9" ht="29.25" customHeight="1">
      <c r="I28" s="71"/>
    </row>
  </sheetData>
  <mergeCells count="5">
    <mergeCell ref="B2:E2"/>
    <mergeCell ref="B3:B10"/>
    <mergeCell ref="B11:B13"/>
    <mergeCell ref="B14:B17"/>
    <mergeCell ref="B18:B23"/>
  </mergeCells>
  <printOptions horizontalCentered="1" verticalCentered="1"/>
  <pageMargins left="0" right="0" top="0.25" bottom="1" header="0.3" footer="0.0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rightToLeft="1" zoomScale="78" zoomScaleNormal="78" workbookViewId="0">
      <pane ySplit="3" topLeftCell="A10" activePane="bottomLeft" state="frozen"/>
      <selection pane="bottomLeft" activeCell="D24" sqref="D24"/>
    </sheetView>
  </sheetViews>
  <sheetFormatPr defaultColWidth="14.28515625" defaultRowHeight="29.25" customHeight="1"/>
  <cols>
    <col min="1" max="1" width="5.85546875" style="1" customWidth="1"/>
    <col min="2" max="2" width="7.28515625" style="1" customWidth="1"/>
    <col min="3" max="3" width="27.140625" style="3" customWidth="1"/>
    <col min="4" max="4" width="28.5703125" style="3" customWidth="1"/>
    <col min="5" max="6" width="24.140625" style="1" customWidth="1"/>
    <col min="7" max="7" width="2.28515625" style="1" customWidth="1"/>
    <col min="8" max="16384" width="14.28515625" style="1"/>
  </cols>
  <sheetData>
    <row r="1" spans="2:6" ht="19.5" customHeight="1" thickBot="1">
      <c r="C1" s="65"/>
      <c r="D1" s="65"/>
      <c r="E1" s="65"/>
    </row>
    <row r="2" spans="2:6" ht="59.25" customHeight="1" thickBot="1">
      <c r="B2" s="153" t="s">
        <v>358</v>
      </c>
      <c r="C2" s="154"/>
      <c r="D2" s="154"/>
      <c r="E2" s="154"/>
      <c r="F2" s="155"/>
    </row>
    <row r="3" spans="2:6" ht="40.5" customHeight="1" thickBot="1">
      <c r="B3" s="67" t="s">
        <v>346</v>
      </c>
      <c r="C3" s="66" t="s">
        <v>347</v>
      </c>
      <c r="D3" s="66" t="s">
        <v>348</v>
      </c>
      <c r="E3" s="67" t="s">
        <v>52</v>
      </c>
      <c r="F3" s="67" t="s">
        <v>33</v>
      </c>
    </row>
    <row r="4" spans="2:6" ht="51" customHeight="1">
      <c r="B4" s="90">
        <v>1</v>
      </c>
      <c r="C4" s="91" t="s">
        <v>19</v>
      </c>
      <c r="D4" s="91" t="s">
        <v>359</v>
      </c>
      <c r="E4" s="92">
        <v>29</v>
      </c>
      <c r="F4" s="93">
        <v>30769</v>
      </c>
    </row>
    <row r="5" spans="2:6" ht="46.5">
      <c r="B5" s="98">
        <v>2</v>
      </c>
      <c r="C5" s="99" t="s">
        <v>350</v>
      </c>
      <c r="D5" s="99" t="s">
        <v>12</v>
      </c>
      <c r="E5" s="100">
        <v>16</v>
      </c>
      <c r="F5" s="73">
        <v>20989</v>
      </c>
    </row>
    <row r="6" spans="2:6" s="101" customFormat="1" ht="42" customHeight="1">
      <c r="B6" s="94">
        <v>3</v>
      </c>
      <c r="C6" s="95" t="s">
        <v>22</v>
      </c>
      <c r="D6" s="95" t="s">
        <v>349</v>
      </c>
      <c r="E6" s="96">
        <v>15</v>
      </c>
      <c r="F6" s="97">
        <v>26356</v>
      </c>
    </row>
    <row r="7" spans="2:6" s="101" customFormat="1" ht="47.25" customHeight="1">
      <c r="B7" s="98">
        <v>4</v>
      </c>
      <c r="C7" s="99" t="s">
        <v>351</v>
      </c>
      <c r="D7" s="99" t="s">
        <v>352</v>
      </c>
      <c r="E7" s="100">
        <v>5</v>
      </c>
      <c r="F7" s="73">
        <v>4585</v>
      </c>
    </row>
    <row r="8" spans="2:6" s="101" customFormat="1" ht="47.25" customHeight="1">
      <c r="B8" s="98">
        <v>5</v>
      </c>
      <c r="C8" s="99" t="s">
        <v>353</v>
      </c>
      <c r="D8" s="99" t="s">
        <v>371</v>
      </c>
      <c r="E8" s="100">
        <v>5</v>
      </c>
      <c r="F8" s="73">
        <v>1819</v>
      </c>
    </row>
    <row r="9" spans="2:6" s="101" customFormat="1" ht="39.75" customHeight="1">
      <c r="B9" s="98">
        <v>6</v>
      </c>
      <c r="C9" s="99" t="s">
        <v>143</v>
      </c>
      <c r="D9" s="99" t="s">
        <v>32</v>
      </c>
      <c r="E9" s="100">
        <v>4</v>
      </c>
      <c r="F9" s="73">
        <v>2489</v>
      </c>
    </row>
    <row r="10" spans="2:6" s="101" customFormat="1" ht="39.75" customHeight="1">
      <c r="B10" s="98"/>
      <c r="C10" s="99" t="s">
        <v>372</v>
      </c>
      <c r="D10" s="99" t="s">
        <v>282</v>
      </c>
      <c r="E10" s="100">
        <v>6</v>
      </c>
      <c r="F10" s="73">
        <v>2090</v>
      </c>
    </row>
    <row r="11" spans="2:6" s="101" customFormat="1" ht="39.75" customHeight="1">
      <c r="B11" s="98"/>
      <c r="C11" s="99" t="s">
        <v>354</v>
      </c>
      <c r="D11" s="99" t="s">
        <v>321</v>
      </c>
      <c r="E11" s="100">
        <v>2</v>
      </c>
      <c r="F11" s="73">
        <v>222</v>
      </c>
    </row>
    <row r="12" spans="2:6" s="101" customFormat="1" ht="39.75" customHeight="1">
      <c r="B12" s="98">
        <v>7</v>
      </c>
      <c r="C12" s="99" t="s">
        <v>360</v>
      </c>
      <c r="D12" s="99" t="s">
        <v>361</v>
      </c>
      <c r="E12" s="100">
        <v>2</v>
      </c>
      <c r="F12" s="73">
        <v>79</v>
      </c>
    </row>
    <row r="13" spans="2:6" s="101" customFormat="1" ht="39.75" customHeight="1">
      <c r="B13" s="98"/>
      <c r="C13" s="99" t="s">
        <v>373</v>
      </c>
      <c r="D13" s="99" t="s">
        <v>148</v>
      </c>
      <c r="E13" s="100">
        <v>1</v>
      </c>
      <c r="F13" s="73">
        <v>49</v>
      </c>
    </row>
    <row r="14" spans="2:6" s="101" customFormat="1" ht="47.25" customHeight="1">
      <c r="B14" s="98">
        <v>8</v>
      </c>
      <c r="C14" s="99" t="s">
        <v>16</v>
      </c>
      <c r="D14" s="99" t="s">
        <v>355</v>
      </c>
      <c r="E14" s="100">
        <v>3</v>
      </c>
      <c r="F14" s="73">
        <v>32</v>
      </c>
    </row>
    <row r="15" spans="2:6" s="101" customFormat="1" ht="42" customHeight="1">
      <c r="B15" s="98">
        <v>9</v>
      </c>
      <c r="C15" s="99" t="s">
        <v>137</v>
      </c>
      <c r="D15" s="99" t="s">
        <v>138</v>
      </c>
      <c r="E15" s="100">
        <v>1</v>
      </c>
      <c r="F15" s="73">
        <v>110</v>
      </c>
    </row>
    <row r="16" spans="2:6" s="101" customFormat="1" ht="47.25" thickBot="1">
      <c r="B16" s="104">
        <v>10</v>
      </c>
      <c r="C16" s="105" t="s">
        <v>356</v>
      </c>
      <c r="D16" s="105" t="s">
        <v>362</v>
      </c>
      <c r="E16" s="106">
        <v>10</v>
      </c>
      <c r="F16" s="107">
        <v>43842</v>
      </c>
    </row>
    <row r="17" spans="2:10" ht="33" thickBot="1">
      <c r="B17" s="156" t="s">
        <v>6</v>
      </c>
      <c r="C17" s="157"/>
      <c r="D17" s="157"/>
      <c r="E17" s="102">
        <f>SUM(E4:E16)</f>
        <v>99</v>
      </c>
      <c r="F17" s="103">
        <f>SUM(F4:F16)</f>
        <v>133431</v>
      </c>
    </row>
    <row r="20" spans="2:10" ht="29.25" customHeight="1">
      <c r="J20" s="9"/>
    </row>
  </sheetData>
  <mergeCells count="2">
    <mergeCell ref="B2:F2"/>
    <mergeCell ref="B17:D17"/>
  </mergeCells>
  <printOptions horizontalCentered="1" verticalCentered="1"/>
  <pageMargins left="0" right="0" top="0.25" bottom="1" header="0.3" footer="0.05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"/>
  <sheetViews>
    <sheetView rightToLeft="1" zoomScale="95" zoomScaleNormal="95" workbookViewId="0">
      <pane ySplit="1" topLeftCell="A2" activePane="bottomLeft" state="frozen"/>
      <selection pane="bottomLeft" activeCell="I9" sqref="I9"/>
    </sheetView>
  </sheetViews>
  <sheetFormatPr defaultColWidth="14.28515625" defaultRowHeight="29.25" customHeight="1"/>
  <cols>
    <col min="1" max="1" width="5.85546875" style="1" customWidth="1"/>
    <col min="2" max="2" width="13.42578125" style="1" bestFit="1" customWidth="1"/>
    <col min="3" max="3" width="32.7109375" style="1" customWidth="1"/>
    <col min="4" max="4" width="20.28515625" style="1" customWidth="1"/>
    <col min="5" max="5" width="29.85546875" style="1" customWidth="1"/>
    <col min="6" max="6" width="20.28515625" style="1" customWidth="1"/>
    <col min="7" max="7" width="26.7109375" style="3" customWidth="1"/>
    <col min="8" max="8" width="18.5703125" style="1" customWidth="1"/>
    <col min="9" max="10" width="18.7109375" style="1" customWidth="1"/>
    <col min="11" max="16384" width="14.28515625" style="1"/>
  </cols>
  <sheetData>
    <row r="1" spans="2:9" ht="13.5" customHeight="1" thickBot="1">
      <c r="B1" s="158"/>
      <c r="C1" s="158"/>
      <c r="D1" s="158"/>
      <c r="E1" s="158"/>
      <c r="F1" s="158"/>
      <c r="G1" s="158"/>
    </row>
    <row r="2" spans="2:9" ht="33.950000000000003" customHeight="1" thickBot="1">
      <c r="B2" s="161" t="s">
        <v>217</v>
      </c>
      <c r="C2" s="162"/>
      <c r="D2" s="162"/>
      <c r="E2" s="162"/>
      <c r="F2" s="162"/>
      <c r="G2" s="162"/>
      <c r="H2" s="163"/>
    </row>
    <row r="3" spans="2:9" ht="31.5" thickBot="1">
      <c r="B3" s="16" t="s">
        <v>49</v>
      </c>
      <c r="C3" s="159">
        <v>2021</v>
      </c>
      <c r="D3" s="160"/>
      <c r="E3" s="159">
        <v>2022</v>
      </c>
      <c r="F3" s="160"/>
      <c r="G3" s="159">
        <v>2023</v>
      </c>
      <c r="H3" s="160"/>
    </row>
    <row r="4" spans="2:9" ht="31.5" customHeight="1" thickBot="1">
      <c r="B4" s="19" t="s">
        <v>50</v>
      </c>
      <c r="C4" s="20" t="s">
        <v>52</v>
      </c>
      <c r="D4" s="21" t="s">
        <v>33</v>
      </c>
      <c r="E4" s="20" t="s">
        <v>52</v>
      </c>
      <c r="F4" s="21" t="s">
        <v>33</v>
      </c>
      <c r="G4" s="20" t="s">
        <v>52</v>
      </c>
      <c r="H4" s="21" t="s">
        <v>33</v>
      </c>
    </row>
    <row r="5" spans="2:9" ht="30" customHeight="1" thickBot="1">
      <c r="B5" s="19" t="s">
        <v>34</v>
      </c>
      <c r="C5" s="20">
        <v>21</v>
      </c>
      <c r="D5" s="22">
        <v>47088</v>
      </c>
      <c r="E5" s="20">
        <v>24</v>
      </c>
      <c r="F5" s="23">
        <v>51241</v>
      </c>
      <c r="G5" s="20">
        <v>33</v>
      </c>
      <c r="H5" s="23">
        <v>44728</v>
      </c>
    </row>
    <row r="6" spans="2:9" ht="30" customHeight="1" thickBot="1">
      <c r="B6" s="24" t="s">
        <v>35</v>
      </c>
      <c r="C6" s="20">
        <v>27</v>
      </c>
      <c r="D6" s="25">
        <v>32113</v>
      </c>
      <c r="E6" s="20">
        <v>33</v>
      </c>
      <c r="F6" s="26">
        <v>64285</v>
      </c>
      <c r="G6" s="20">
        <v>22</v>
      </c>
      <c r="H6" s="26">
        <v>20661</v>
      </c>
      <c r="I6" s="10"/>
    </row>
    <row r="7" spans="2:9" ht="30" customHeight="1" thickBot="1">
      <c r="B7" s="24" t="s">
        <v>36</v>
      </c>
      <c r="C7" s="20">
        <v>24</v>
      </c>
      <c r="D7" s="25">
        <v>22548</v>
      </c>
      <c r="E7" s="20">
        <v>21</v>
      </c>
      <c r="F7" s="26">
        <v>10351</v>
      </c>
      <c r="G7" s="20">
        <v>25</v>
      </c>
      <c r="H7" s="26">
        <v>44262</v>
      </c>
      <c r="I7" s="11"/>
    </row>
    <row r="8" spans="2:9" ht="30" customHeight="1" thickBot="1">
      <c r="B8" s="24" t="s">
        <v>37</v>
      </c>
      <c r="C8" s="20">
        <v>18</v>
      </c>
      <c r="D8" s="25">
        <v>8487</v>
      </c>
      <c r="E8" s="20">
        <v>28</v>
      </c>
      <c r="F8" s="26">
        <v>24123</v>
      </c>
      <c r="G8" s="20">
        <v>19</v>
      </c>
      <c r="H8" s="26">
        <v>23780</v>
      </c>
    </row>
    <row r="9" spans="2:9" ht="29.25" customHeight="1" thickBot="1">
      <c r="B9" s="17" t="s">
        <v>6</v>
      </c>
      <c r="C9" s="17">
        <f>C5+C6+C7+C8</f>
        <v>90</v>
      </c>
      <c r="D9" s="18">
        <f>D5+D6+D7+D8</f>
        <v>110236</v>
      </c>
      <c r="E9" s="17">
        <f>SUM(E5:E8)</f>
        <v>106</v>
      </c>
      <c r="F9" s="18">
        <f>SUM(F5:F8)</f>
        <v>150000</v>
      </c>
      <c r="G9" s="17">
        <f>SUM(G5:G8)</f>
        <v>99</v>
      </c>
      <c r="H9" s="18">
        <f>SUM(H5:H8)</f>
        <v>133431</v>
      </c>
    </row>
    <row r="10" spans="2:9" ht="26.25" customHeight="1"/>
    <row r="11" spans="2:9" ht="43.5" customHeight="1"/>
  </sheetData>
  <mergeCells count="5">
    <mergeCell ref="B1:G1"/>
    <mergeCell ref="C3:D3"/>
    <mergeCell ref="E3:F3"/>
    <mergeCell ref="G3:H3"/>
    <mergeCell ref="B2:H2"/>
  </mergeCells>
  <printOptions horizontalCentered="1" verticalCentered="1"/>
  <pageMargins left="0" right="0" top="0.25" bottom="1" header="0.3" footer="0.05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75" zoomScaleNormal="75" workbookViewId="0">
      <selection activeCell="D34" sqref="D34"/>
    </sheetView>
  </sheetViews>
  <sheetFormatPr defaultColWidth="8.7109375" defaultRowHeight="15.75"/>
  <cols>
    <col min="1" max="1" width="15.85546875" style="179" customWidth="1"/>
    <col min="2" max="2" width="42.140625" style="180" bestFit="1" customWidth="1"/>
    <col min="3" max="3" width="58.28515625" style="177" customWidth="1"/>
    <col min="4" max="4" width="65" style="177" bestFit="1" customWidth="1"/>
    <col min="5" max="5" width="25.28515625" style="177" bestFit="1" customWidth="1"/>
    <col min="6" max="16384" width="8.7109375" style="177"/>
  </cols>
  <sheetData>
    <row r="1" spans="1:5">
      <c r="A1" s="177"/>
      <c r="B1" s="178"/>
      <c r="C1" s="178"/>
      <c r="D1" s="178"/>
      <c r="E1" s="178"/>
    </row>
    <row r="2" spans="1:5" ht="32.25" customHeight="1">
      <c r="B2" s="165"/>
      <c r="C2" s="166" t="s">
        <v>374</v>
      </c>
      <c r="D2" s="167"/>
      <c r="E2" s="164"/>
    </row>
    <row r="3" spans="1:5" ht="24.75" customHeight="1">
      <c r="A3" s="181"/>
      <c r="B3" s="168" t="s">
        <v>375</v>
      </c>
      <c r="C3" s="168"/>
      <c r="D3" s="168" t="s">
        <v>376</v>
      </c>
      <c r="E3" s="168"/>
    </row>
    <row r="4" spans="1:5" ht="20.25" customHeight="1">
      <c r="A4" s="181"/>
      <c r="B4" s="169" t="s">
        <v>377</v>
      </c>
      <c r="C4" s="170"/>
      <c r="D4" s="170" t="s">
        <v>378</v>
      </c>
      <c r="E4" s="169" t="s">
        <v>379</v>
      </c>
    </row>
    <row r="5" spans="1:5" ht="20.25" customHeight="1">
      <c r="A5" s="181"/>
      <c r="B5" s="169" t="s">
        <v>380</v>
      </c>
      <c r="C5" s="170"/>
      <c r="D5" s="170" t="s">
        <v>381</v>
      </c>
      <c r="E5" s="169" t="s">
        <v>382</v>
      </c>
    </row>
    <row r="6" spans="1:5" ht="20.25" customHeight="1">
      <c r="A6" s="181"/>
      <c r="B6" s="169" t="s">
        <v>383</v>
      </c>
      <c r="C6" s="170"/>
      <c r="D6" s="170" t="s">
        <v>384</v>
      </c>
      <c r="E6" s="169" t="s">
        <v>385</v>
      </c>
    </row>
    <row r="7" spans="1:5" ht="32.450000000000003" customHeight="1">
      <c r="A7" s="181"/>
      <c r="B7" s="169" t="s">
        <v>386</v>
      </c>
      <c r="C7" s="170"/>
      <c r="D7" s="171" t="s">
        <v>387</v>
      </c>
      <c r="E7" s="169" t="s">
        <v>388</v>
      </c>
    </row>
    <row r="8" spans="1:5" ht="20.25" customHeight="1">
      <c r="A8" s="181"/>
      <c r="B8" s="169" t="s">
        <v>389</v>
      </c>
      <c r="C8" s="172"/>
      <c r="D8" s="182" t="s">
        <v>390</v>
      </c>
      <c r="E8" s="169" t="s">
        <v>391</v>
      </c>
    </row>
    <row r="9" spans="1:5" ht="26.25" customHeight="1">
      <c r="A9" s="181"/>
      <c r="B9" s="168" t="s">
        <v>392</v>
      </c>
      <c r="C9" s="168"/>
      <c r="D9" s="168" t="s">
        <v>393</v>
      </c>
      <c r="E9" s="168"/>
    </row>
    <row r="10" spans="1:5" ht="20.25" customHeight="1">
      <c r="A10" s="181"/>
      <c r="B10" s="169" t="s">
        <v>394</v>
      </c>
      <c r="C10" s="170"/>
      <c r="D10" s="170" t="s">
        <v>395</v>
      </c>
      <c r="E10" s="169" t="s">
        <v>396</v>
      </c>
    </row>
    <row r="11" spans="1:5" ht="20.25" customHeight="1">
      <c r="B11" s="169" t="s">
        <v>397</v>
      </c>
      <c r="C11" s="170"/>
      <c r="D11" s="170" t="s">
        <v>410</v>
      </c>
      <c r="E11" s="169" t="s">
        <v>398</v>
      </c>
    </row>
    <row r="12" spans="1:5" ht="20.25" customHeight="1">
      <c r="B12" s="169" t="s">
        <v>399</v>
      </c>
      <c r="C12" s="170"/>
      <c r="D12" s="170" t="s">
        <v>400</v>
      </c>
      <c r="E12" s="169" t="s">
        <v>401</v>
      </c>
    </row>
    <row r="13" spans="1:5" ht="20.25" customHeight="1">
      <c r="B13" s="169" t="s">
        <v>402</v>
      </c>
      <c r="C13" s="173" t="s">
        <v>408</v>
      </c>
      <c r="D13" s="174"/>
      <c r="E13" s="169" t="s">
        <v>403</v>
      </c>
    </row>
    <row r="14" spans="1:5" ht="20.25" customHeight="1">
      <c r="B14" s="169" t="s">
        <v>404</v>
      </c>
      <c r="C14" s="175" t="s">
        <v>409</v>
      </c>
      <c r="D14" s="174"/>
      <c r="E14" s="169" t="s">
        <v>405</v>
      </c>
    </row>
    <row r="15" spans="1:5" ht="20.25" customHeight="1">
      <c r="A15" s="181"/>
      <c r="B15" s="169" t="s">
        <v>406</v>
      </c>
      <c r="C15" s="170"/>
      <c r="D15" s="176">
        <v>45413</v>
      </c>
      <c r="E15" s="169" t="s">
        <v>407</v>
      </c>
    </row>
    <row r="17" spans="1:2">
      <c r="A17" s="177"/>
      <c r="B17" s="177"/>
    </row>
    <row r="18" spans="1:2">
      <c r="A18" s="177"/>
      <c r="B18" s="177"/>
    </row>
    <row r="19" spans="1:2">
      <c r="A19" s="177"/>
      <c r="B19" s="177"/>
    </row>
    <row r="20" spans="1:2">
      <c r="A20" s="177"/>
      <c r="B20" s="177"/>
    </row>
    <row r="21" spans="1:2">
      <c r="A21" s="177"/>
      <c r="B21" s="177"/>
    </row>
    <row r="22" spans="1:2">
      <c r="A22" s="177"/>
      <c r="B22" s="177"/>
    </row>
  </sheetData>
  <mergeCells count="9">
    <mergeCell ref="C13:D13"/>
    <mergeCell ref="C14:D14"/>
    <mergeCell ref="B1:C1"/>
    <mergeCell ref="D1:E1"/>
    <mergeCell ref="C2:D2"/>
    <mergeCell ref="B3:C3"/>
    <mergeCell ref="D3:E3"/>
    <mergeCell ref="B9:C9"/>
    <mergeCell ref="D9:E9"/>
  </mergeCells>
  <hyperlinks>
    <hyperlink ref="C14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الاستدعاء تقرير تفصيلي 2023</vt:lpstr>
      <vt:lpstr>حسب نوع السلع لكل ربع 2023 </vt:lpstr>
      <vt:lpstr>حسب الوكيل التجاري -2023</vt:lpstr>
      <vt:lpstr>مقارنة لكل ربع 2021-2023</vt:lpstr>
      <vt:lpstr>البيانات الوصفية Metadata </vt:lpstr>
      <vt:lpstr>'الاستدعاء تقرير تفصيلي 2023'!Print_Area</vt:lpstr>
      <vt:lpstr>'حسب الوكيل التجاري -2023'!Print_Area</vt:lpstr>
      <vt:lpstr>'حسب نوع السلع لكل ربع 2023 '!Print_Area</vt:lpstr>
      <vt:lpstr>'مقارنة لكل ربع 2021-2023'!Print_Area</vt:lpstr>
      <vt:lpstr>'الاستدعاء تقرير تفصيلي 2023'!Print_Titles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Maitha m. AlMansoori</dc:creator>
  <cp:lastModifiedBy>Maitha M. AlMansoori</cp:lastModifiedBy>
  <cp:lastPrinted>2024-01-04T04:38:52Z</cp:lastPrinted>
  <dcterms:created xsi:type="dcterms:W3CDTF">2018-09-09T09:06:50Z</dcterms:created>
  <dcterms:modified xsi:type="dcterms:W3CDTF">2024-01-08T08:34:12Z</dcterms:modified>
</cp:coreProperties>
</file>